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https://csiroau-my.sharepoint.com/personal/gru060_csiro_au/Documents/Desktop/"/>
    </mc:Choice>
  </mc:AlternateContent>
  <xr:revisionPtr revIDLastSave="0" documentId="14_{B9A202D6-C444-4F76-9D28-7DB1DF5204C9}" xr6:coauthVersionLast="47" xr6:coauthVersionMax="47" xr10:uidLastSave="{00000000-0000-0000-0000-000000000000}"/>
  <bookViews>
    <workbookView xWindow="-110" yWindow="-110" windowWidth="19420" windowHeight="11620" activeTab="1" xr2:uid="{6180FED7-F07C-4CB5-8E78-E9DAE6320D65}"/>
  </bookViews>
  <sheets>
    <sheet name="About, Caveats and Definitions" sheetId="7" r:id="rId1"/>
    <sheet name="Industry-Active" sheetId="1" r:id="rId2"/>
  </sheets>
  <definedNames>
    <definedName name="_xlnm._FilterDatabase" localSheetId="1" hidden="1">'Industry-Active'!$A$1:$W$94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3" i="1" l="1"/>
  <c r="A4" i="1" s="1"/>
  <c r="A5" i="1" l="1"/>
  <c r="A6" i="1" s="1"/>
  <c r="L62" i="1"/>
  <c r="A7" i="1" l="1"/>
  <c r="A8" i="1" l="1"/>
  <c r="A9" i="1" l="1"/>
  <c r="A10" i="1" l="1"/>
  <c r="A11" i="1" l="1"/>
  <c r="A12" i="1" s="1"/>
  <c r="A13" i="1" s="1"/>
  <c r="A14" i="1" s="1"/>
  <c r="A15" i="1" s="1"/>
  <c r="A16" i="1" s="1"/>
  <c r="A17" i="1" s="1"/>
  <c r="A18" i="1" l="1"/>
  <c r="A19" i="1" s="1"/>
  <c r="A20" i="1" s="1"/>
  <c r="A21" i="1" s="1"/>
  <c r="A22" i="1" s="1"/>
  <c r="A23" i="1" s="1"/>
  <c r="A24" i="1" s="1"/>
  <c r="A25" i="1" l="1"/>
  <c r="A26" i="1" s="1"/>
  <c r="A27" i="1" s="1"/>
  <c r="A28" i="1" s="1"/>
  <c r="A29" i="1" s="1"/>
  <c r="A30" i="1" s="1"/>
  <c r="A31" i="1" s="1"/>
  <c r="A32" i="1" l="1"/>
  <c r="A33" i="1" s="1"/>
  <c r="A34" i="1" s="1"/>
  <c r="A35" i="1" s="1"/>
  <c r="A36" i="1" s="1"/>
  <c r="A37" i="1" s="1"/>
  <c r="A38" i="1" s="1"/>
  <c r="A39" i="1" s="1"/>
  <c r="A40" i="1" s="1"/>
  <c r="A41" i="1" s="1"/>
  <c r="A42" i="1" s="1"/>
  <c r="A43" i="1" s="1"/>
  <c r="A44" i="1" s="1"/>
  <c r="A45" i="1" s="1"/>
  <c r="A46" i="1" s="1"/>
  <c r="A47" i="1" s="1"/>
  <c r="A48" i="1" s="1"/>
  <c r="A49" i="1" s="1"/>
  <c r="A50" i="1" l="1"/>
  <c r="A51" i="1" s="1"/>
  <c r="A52" i="1" l="1"/>
  <c r="A53" i="1" s="1"/>
  <c r="A54" i="1" s="1"/>
  <c r="A55" i="1" s="1"/>
  <c r="A56" i="1" s="1"/>
  <c r="A57" i="1" s="1"/>
  <c r="A58" i="1" s="1"/>
  <c r="A59" i="1" l="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l="1"/>
  <c r="A85" i="1" s="1"/>
  <c r="A86" i="1" s="1"/>
  <c r="A87" i="1" s="1"/>
  <c r="A88" i="1" s="1"/>
  <c r="A89" i="1" s="1"/>
  <c r="A90" i="1" s="1"/>
  <c r="A91" i="1" s="1"/>
  <c r="A92" i="1" s="1"/>
  <c r="A93" i="1" s="1"/>
  <c r="A94" i="1" s="1"/>
</calcChain>
</file>

<file path=xl/sharedStrings.xml><?xml version="1.0" encoding="utf-8"?>
<sst xmlns="http://schemas.openxmlformats.org/spreadsheetml/2006/main" count="1182" uniqueCount="655">
  <si>
    <t>Project name</t>
  </si>
  <si>
    <t>Status</t>
  </si>
  <si>
    <t>ID</t>
  </si>
  <si>
    <t>Proponents</t>
  </si>
  <si>
    <t>Public Funding Program</t>
  </si>
  <si>
    <t>WA</t>
  </si>
  <si>
    <t>Perth</t>
  </si>
  <si>
    <t>Clean Energy Innovation Hub (CEIH)</t>
  </si>
  <si>
    <t>Pilbara</t>
  </si>
  <si>
    <t>tonnes per annum</t>
  </si>
  <si>
    <t>Nature of cost</t>
  </si>
  <si>
    <t>Electrolyser type</t>
  </si>
  <si>
    <t>Power source</t>
  </si>
  <si>
    <t>PEM</t>
  </si>
  <si>
    <t>Sir Samuel Griffith Centre</t>
  </si>
  <si>
    <t>Griffith University</t>
  </si>
  <si>
    <t>QLD</t>
  </si>
  <si>
    <t>Brisbane</t>
  </si>
  <si>
    <t>Alkaline</t>
  </si>
  <si>
    <t>kilograms per hour</t>
  </si>
  <si>
    <t>Hydrogen Test Facility - ACT Gas Network</t>
  </si>
  <si>
    <t>ACT</t>
  </si>
  <si>
    <t>Canberra</t>
  </si>
  <si>
    <t>Project</t>
  </si>
  <si>
    <t>Under construction</t>
  </si>
  <si>
    <t>Hazer Commercial Demonstration Plant</t>
  </si>
  <si>
    <t>Hydrogen Park South Australia</t>
  </si>
  <si>
    <t>SA</t>
  </si>
  <si>
    <t>Adelaide</t>
  </si>
  <si>
    <t>Hydrogen Energy Supply Chain - Pilot Project</t>
  </si>
  <si>
    <t>kilograms per day</t>
  </si>
  <si>
    <t>Renewable Hydrogen Production and Refuelling Project</t>
  </si>
  <si>
    <t>kilograms per month</t>
  </si>
  <si>
    <t>BOC Limited</t>
  </si>
  <si>
    <t>VIC</t>
  </si>
  <si>
    <t>Melbourne</t>
  </si>
  <si>
    <t>Western Sydney Green Gas Project</t>
  </si>
  <si>
    <t>Jemena</t>
  </si>
  <si>
    <t>NSW</t>
  </si>
  <si>
    <t>Sydney</t>
  </si>
  <si>
    <t>Grid network - renewables</t>
  </si>
  <si>
    <t>Grid network - carbon offset</t>
  </si>
  <si>
    <t>Project will use the CEIH electrolyser</t>
  </si>
  <si>
    <t>Hydrogen Refueller Station Project</t>
  </si>
  <si>
    <t>kilogams per day</t>
  </si>
  <si>
    <t>Denham Hydrogen Demonstration Plant</t>
  </si>
  <si>
    <t>Horizon Power</t>
  </si>
  <si>
    <t>Denham</t>
  </si>
  <si>
    <t>Hydrogen Park Gladstone</t>
  </si>
  <si>
    <t>Gladstone</t>
  </si>
  <si>
    <t>Under development</t>
  </si>
  <si>
    <t>ABEL Energy Bell Bay Powerfuels Project</t>
  </si>
  <si>
    <t xml:space="preserve">ABEL Energy </t>
  </si>
  <si>
    <t>Bell Bay</t>
  </si>
  <si>
    <t>tonnes per day</t>
  </si>
  <si>
    <t>kilograms per annum</t>
  </si>
  <si>
    <t xml:space="preserve">Onsite solar </t>
  </si>
  <si>
    <t>Daintree Microgrid Project</t>
  </si>
  <si>
    <t>Daintree</t>
  </si>
  <si>
    <t>The Hydrogen Utility (H2U)</t>
  </si>
  <si>
    <t>Eyre Peninsula</t>
  </si>
  <si>
    <t>Eyre Peninsula Gateway Project - Demonstrator Stage</t>
  </si>
  <si>
    <t>TAS</t>
  </si>
  <si>
    <t xml:space="preserve">Geraldton Export-Scale Renewables Investment </t>
  </si>
  <si>
    <t>Townsville</t>
  </si>
  <si>
    <t>Hydrogen Park Murray Valley</t>
  </si>
  <si>
    <t>Wodonga</t>
  </si>
  <si>
    <t>Melbourne Hydrogen Hub</t>
  </si>
  <si>
    <t>Onsite solar (new)</t>
  </si>
  <si>
    <t>Onsite solar (existing + new)</t>
  </si>
  <si>
    <t>Onsite solar/wind (new)</t>
  </si>
  <si>
    <t>Murchison</t>
  </si>
  <si>
    <t>Onsite solar / wind (new)</t>
  </si>
  <si>
    <t>Port Kembla</t>
  </si>
  <si>
    <t>Onsite solar (existing)</t>
  </si>
  <si>
    <t>Evoenergy, Canberra Institute of Technology</t>
  </si>
  <si>
    <t>Toyota Motor Corporation Australia</t>
  </si>
  <si>
    <t>Project will use the CEIH facilities</t>
  </si>
  <si>
    <t>Dongara</t>
  </si>
  <si>
    <t>Toyota Ecopark Hydrogen Demonstration (Toyota Hydrogen Centre)</t>
  </si>
  <si>
    <t>Swinburne University of Technology Victorian Hydrogen Hub - CSIRO Hydrogen Refuelling Station</t>
  </si>
  <si>
    <t>CSIRO, Swinburne University of Technology</t>
  </si>
  <si>
    <t>Port Kembla Hydrogen Refuelling Facility</t>
  </si>
  <si>
    <t>Coregas</t>
  </si>
  <si>
    <t>HyEnergy Project</t>
  </si>
  <si>
    <t>Gascoyne</t>
  </si>
  <si>
    <t>SunHQ Hydrogen Hub</t>
  </si>
  <si>
    <t>Kogan Creek Renewable Hydrogen Demonstration Plant</t>
  </si>
  <si>
    <t>Chincilla</t>
  </si>
  <si>
    <t xml:space="preserve">Onsite solar (new) </t>
  </si>
  <si>
    <t>Tallawarra B Dual Fuel Capable Gas/Hydrogen Power Plant</t>
  </si>
  <si>
    <t>EnergyAustralia</t>
  </si>
  <si>
    <t>Yallah</t>
  </si>
  <si>
    <t>Dundas shire</t>
  </si>
  <si>
    <t>Western Green Energy Hub</t>
  </si>
  <si>
    <t>Feasibility study</t>
  </si>
  <si>
    <t>Kwinana</t>
  </si>
  <si>
    <t>ATCO Hydrogen Blending Project</t>
  </si>
  <si>
    <t xml:space="preserve">Joint Feasibility Study for Creation of a Supply Chain of Low Carbon Ammonia in Western Australia </t>
  </si>
  <si>
    <t>Mid-west WA</t>
  </si>
  <si>
    <t>Edify Green Hydrogen Project</t>
  </si>
  <si>
    <t>H2Perth</t>
  </si>
  <si>
    <t>250-300</t>
  </si>
  <si>
    <t>Emerald Coaches Green Hydrogen Mobility Project</t>
  </si>
  <si>
    <t>Emerald Coaches</t>
  </si>
  <si>
    <t>Geelong</t>
  </si>
  <si>
    <t>NT</t>
  </si>
  <si>
    <t>Hydrogen Powered Trains Feasibility Study</t>
  </si>
  <si>
    <t>Central &amp; Northern Queensland</t>
  </si>
  <si>
    <t>Aurizon, Anglo American</t>
  </si>
  <si>
    <t>Operating</t>
  </si>
  <si>
    <t>H2Kwinana</t>
  </si>
  <si>
    <t>Geelong New Energies Service Station Project</t>
  </si>
  <si>
    <t>Viva Energy Australia</t>
  </si>
  <si>
    <t>Hydrogen Portland Project</t>
  </si>
  <si>
    <t>Mitsui E&amp;P Australia Pty Ltd</t>
  </si>
  <si>
    <t>Queensland Renewable Energy and Hydrogen Jobs Fund</t>
  </si>
  <si>
    <t>Early Production System: MEG-HP1</t>
  </si>
  <si>
    <t>Northam</t>
  </si>
  <si>
    <t>Victorian Government Renewable Hydrogen Commercialisation Pathways Fund</t>
  </si>
  <si>
    <t>990,150
18,750,000</t>
  </si>
  <si>
    <t>Queensland Government Hydrogen Industry Development Fund</t>
  </si>
  <si>
    <t>APA Group, Wesfarmers</t>
  </si>
  <si>
    <t xml:space="preserve"> Under development</t>
  </si>
  <si>
    <t>Murchison Hydrogen Renewables Project</t>
  </si>
  <si>
    <t>Energys Renewable Hydrogen Production Facility</t>
  </si>
  <si>
    <t>Energys Australia Pty Ltd</t>
  </si>
  <si>
    <t>Goondiwindi Hydrogen</t>
  </si>
  <si>
    <t>Goondiwindi</t>
  </si>
  <si>
    <t>Countrywide Hydrogen Pty Ltd</t>
  </si>
  <si>
    <t>Brighton</t>
  </si>
  <si>
    <t>HIF Global</t>
  </si>
  <si>
    <t>Burnie</t>
  </si>
  <si>
    <t>Green Springs Project</t>
  </si>
  <si>
    <t>Climate Impact Capital Limited (CIC)</t>
  </si>
  <si>
    <t>Biomass and waste</t>
  </si>
  <si>
    <t>Electrolysis</t>
  </si>
  <si>
    <t xml:space="preserve">Electrolysis </t>
  </si>
  <si>
    <t>Mid West Clean Energy Project</t>
  </si>
  <si>
    <t>Pilot Energy</t>
  </si>
  <si>
    <t>Fossil fuel conversion</t>
  </si>
  <si>
    <t>Yuri Renewable Hydrogen to Ammonia Project</t>
  </si>
  <si>
    <t>Parmelia Green Hydrogen Project</t>
  </si>
  <si>
    <t>Hydro/wind-based power</t>
  </si>
  <si>
    <t>Renewable Hydrogen Hydro-Gen 1</t>
  </si>
  <si>
    <t>Yarra Valley Water</t>
  </si>
  <si>
    <t>Existing waste-to-energy facility</t>
  </si>
  <si>
    <t>Darwin H2 Hub</t>
  </si>
  <si>
    <t>Darwin</t>
  </si>
  <si>
    <t>Queensland Government (CS Energy as development lead)</t>
  </si>
  <si>
    <t>Green Methanol Feasibility Study</t>
  </si>
  <si>
    <t>Cement Australia (a Holcim and Heidelberg Materials joint venture), Mitsubishi Gas Chemical Company</t>
  </si>
  <si>
    <t>Australian Renewable Energy Hub</t>
  </si>
  <si>
    <t>Warrnambool Hydrogen Mobility Project</t>
  </si>
  <si>
    <t>Warrnambool Bus Lines</t>
  </si>
  <si>
    <t>Warrnambool</t>
  </si>
  <si>
    <t>SM1</t>
  </si>
  <si>
    <t>Port Augusta</t>
  </si>
  <si>
    <t>ScaleH2</t>
  </si>
  <si>
    <t>Calix Zero Emissions Steel Technology (ZESTY)-pre-FEED and FEED Study</t>
  </si>
  <si>
    <t>Calix</t>
  </si>
  <si>
    <t>Bacchus Marsh</t>
  </si>
  <si>
    <t>Sumitomo Green Hydrogen Production and Rio Tinto Decarbonisation Production Pilot Project</t>
  </si>
  <si>
    <t>City/Region</t>
  </si>
  <si>
    <t>Australian Renewable Energy Agency (ARENA)</t>
  </si>
  <si>
    <t>Infinite Green Energy Ltd</t>
  </si>
  <si>
    <t>ATCO Australia Pty Ltd</t>
  </si>
  <si>
    <t>Industrial use</t>
  </si>
  <si>
    <t>Solar/wind (new)</t>
  </si>
  <si>
    <t>4,500,000
7,500,000</t>
  </si>
  <si>
    <t>SA Government Renewable Technology Fund (Grant)
SA Government Renewable Technology Fund (Loan)</t>
  </si>
  <si>
    <t>Offsite solar</t>
  </si>
  <si>
    <t>Western Davenport</t>
  </si>
  <si>
    <t>300,000
70,000,000</t>
  </si>
  <si>
    <t>Hazer Group Ltd</t>
  </si>
  <si>
    <t>50,000,000.00
50,000,000.00</t>
  </si>
  <si>
    <t>Australian Commonwealth Government
Victorian Government</t>
  </si>
  <si>
    <t xml:space="preserve">Onsite solar/wind (new) </t>
  </si>
  <si>
    <t>Fossil fuel conversion with CCS</t>
  </si>
  <si>
    <t xml:space="preserve"> Murchison Hydrogen Renewables Pty Ltd (parent company is Copenhagen Infrastructure Partners)</t>
  </si>
  <si>
    <t>Federal Government Regional Hydrogen Hubs Program (Design and Development)</t>
  </si>
  <si>
    <t>Port Kembla Investment Fund</t>
  </si>
  <si>
    <t>Ark Energy Corporation Pty Ltd</t>
  </si>
  <si>
    <t>tonnes per annum (consumption)</t>
  </si>
  <si>
    <t>78,000,000.00
5,000,000.00</t>
  </si>
  <si>
    <t>Methanol production</t>
  </si>
  <si>
    <t>Mobility - passenger vehicles</t>
  </si>
  <si>
    <t>ATCO Gas Australia Pty Ltd</t>
  </si>
  <si>
    <t>Electrolysis - using Clean Energy Innovation Hub</t>
  </si>
  <si>
    <t>Not Applicable</t>
  </si>
  <si>
    <t>Western Australian Government Renewable Hydrogen Fund (capital works)</t>
  </si>
  <si>
    <t>Industrial use - iron making</t>
  </si>
  <si>
    <t>Onsite solar</t>
  </si>
  <si>
    <t>Solar (new)</t>
  </si>
  <si>
    <t>2,600,000
4,700,000
1,000,000</t>
  </si>
  <si>
    <t>Australian Renewable Energy Agency (ARENA) 
Western Australian Government
Western Australian Government Renewable Hydrogen Fund (capital works)</t>
  </si>
  <si>
    <t>Mobility - heavy transport</t>
  </si>
  <si>
    <t>Edify Energy</t>
  </si>
  <si>
    <t>Capacity unit</t>
  </si>
  <si>
    <t>Australian Renewable Energy Agency (ARENA)
Victorian Government - Renewable Hydrogen Commercialisation Pathways Fund</t>
  </si>
  <si>
    <t>Queensland Government - Hydrogen Industry Development Fund</t>
  </si>
  <si>
    <t>Project - Stage 1</t>
  </si>
  <si>
    <t>Not Applicable (biomethane feedstock)</t>
  </si>
  <si>
    <t>Grid network / Onsite fuel cell system using produced hydrogen</t>
  </si>
  <si>
    <t>Fossil fuel conversion with offset</t>
  </si>
  <si>
    <t>Not Applicable (brown coal gasification / gas refining)</t>
  </si>
  <si>
    <t>1 to 3</t>
  </si>
  <si>
    <t>South Australian Government Renewable Technology Fund</t>
  </si>
  <si>
    <t>Mobility - rail transport</t>
  </si>
  <si>
    <t>Mobility - broad use</t>
  </si>
  <si>
    <t>Province Resources Ltd</t>
  </si>
  <si>
    <t>West Australian Government Renewable Hydrogen Fund (capital works)</t>
  </si>
  <si>
    <t>West Australian Government Renewable Hydrogen Fund (capital works project)</t>
  </si>
  <si>
    <t xml:space="preserve">Australian Renewable Energy Agency (ARENA) </t>
  </si>
  <si>
    <t>Project - Full scale</t>
  </si>
  <si>
    <t>German-Australian HyGate Program (Australian funding - feasibility study)
German-Australian HyGate Program (German funding - technology development)</t>
  </si>
  <si>
    <t>Queensland Government Hydrogen Industry Development Fund
Australian Renewable Energy Agency (ARENA)
Clean Energy Finance Corporation (debt finance facility)</t>
  </si>
  <si>
    <t>Mobility - coaches/buses</t>
  </si>
  <si>
    <t>Electrolyser capacity
(MW)</t>
  </si>
  <si>
    <t>Project 
(Hydrogen equipment)</t>
  </si>
  <si>
    <t>Western Junction</t>
  </si>
  <si>
    <t>Good Earth Green Hydrogen and Ammonia Project</t>
  </si>
  <si>
    <t>Hiringa Energy (Operator), Sundown Pastoral Company</t>
  </si>
  <si>
    <t>Moree</t>
  </si>
  <si>
    <t>Collinsville</t>
  </si>
  <si>
    <t>Illawarra Hydrogen Technology Hub</t>
  </si>
  <si>
    <t>Western Australian Government Renewable Hydrogen Fund (Feasibility studies)
Federal Government Regional Hydrogen Hubs Program (Hub implementation)</t>
  </si>
  <si>
    <t>State/Territory</t>
  </si>
  <si>
    <t>Production 
method</t>
  </si>
  <si>
    <t>Public Funding</t>
  </si>
  <si>
    <t>26,000</t>
  </si>
  <si>
    <t>Yuri SPV (ENGIE Lead Proponent), Mitsui</t>
  </si>
  <si>
    <t>1,600,000</t>
  </si>
  <si>
    <t>7,000</t>
  </si>
  <si>
    <t>80,000</t>
  </si>
  <si>
    <t>10,000</t>
  </si>
  <si>
    <t>bp Australia Pty Ltd</t>
  </si>
  <si>
    <t>1,000</t>
  </si>
  <si>
    <t>bp Australia, Macquarie Capital</t>
  </si>
  <si>
    <t>3,000</t>
  </si>
  <si>
    <t>2,400</t>
  </si>
  <si>
    <t>80</t>
  </si>
  <si>
    <t>Green Hydrogen and Battery Energy Storage System</t>
  </si>
  <si>
    <t>Marubeni Corporation</t>
  </si>
  <si>
    <t>40</t>
  </si>
  <si>
    <t>Solar gas hybrid</t>
  </si>
  <si>
    <t>Project - commercial demonstration phase</t>
  </si>
  <si>
    <t>Japanese Ministry of the Environment</t>
  </si>
  <si>
    <t>Federal Government Regional Hydrogen Hubs Program - Design and Development stream</t>
  </si>
  <si>
    <t>Mobility - broad use, industrial use</t>
  </si>
  <si>
    <t>4</t>
  </si>
  <si>
    <t>10</t>
  </si>
  <si>
    <t>0.1</t>
  </si>
  <si>
    <t>800,000
EUR 7,400,000</t>
  </si>
  <si>
    <t>Electricity</t>
  </si>
  <si>
    <t>Mobility - broad use, electricty</t>
  </si>
  <si>
    <t xml:space="preserve">Operations </t>
  </si>
  <si>
    <t>HAMR Energy</t>
  </si>
  <si>
    <t>Portland</t>
  </si>
  <si>
    <t>Portland Renewable Fuels</t>
  </si>
  <si>
    <t>Export - liquid hydrogen</t>
  </si>
  <si>
    <t>Ammonia production</t>
  </si>
  <si>
    <t xml:space="preserve">Export </t>
  </si>
  <si>
    <t>Export - ammonia</t>
  </si>
  <si>
    <t>Export - metal hydrides</t>
  </si>
  <si>
    <t>Export - methylcyclohexane</t>
  </si>
  <si>
    <t>Cape Hardy</t>
  </si>
  <si>
    <t>DEFINITIONS</t>
  </si>
  <si>
    <t>ABOUT/CAVEATS</t>
  </si>
  <si>
    <t>General</t>
  </si>
  <si>
    <t>Specific - Hydrogen Production Capacity</t>
  </si>
  <si>
    <t>Specific- Power Capacity (Available for Use)</t>
  </si>
  <si>
    <t>Specific - Main End-Use Focus</t>
  </si>
  <si>
    <r>
      <t xml:space="preserve">Specific – Power capacity available for use – this parameter requires </t>
    </r>
    <r>
      <rPr>
        <b/>
        <sz val="11"/>
        <color theme="1"/>
        <rFont val="Calibri"/>
        <family val="2"/>
        <scheme val="minor"/>
      </rPr>
      <t>careful interpretation</t>
    </r>
    <r>
      <rPr>
        <sz val="11"/>
        <color theme="1"/>
        <rFont val="Calibri"/>
        <family val="2"/>
        <scheme val="minor"/>
      </rPr>
      <t xml:space="preserve"> and must be accompanied by reference to the individual project descriptions. The dataset includes a variety of possibilities, including capacity that is </t>
    </r>
    <r>
      <rPr>
        <b/>
        <u/>
        <sz val="11"/>
        <color theme="1"/>
        <rFont val="Calibri"/>
        <family val="2"/>
        <scheme val="minor"/>
      </rPr>
      <t>linked/dedicated</t>
    </r>
    <r>
      <rPr>
        <sz val="11"/>
        <color theme="1"/>
        <rFont val="Calibri"/>
        <family val="2"/>
        <scheme val="minor"/>
      </rPr>
      <t xml:space="preserve"> to a hydrogen-related project or generation capacity that would provide </t>
    </r>
    <r>
      <rPr>
        <b/>
        <u/>
        <sz val="11"/>
        <color theme="1"/>
        <rFont val="Calibri"/>
        <family val="2"/>
        <scheme val="minor"/>
      </rPr>
      <t>part of its capacity</t>
    </r>
    <r>
      <rPr>
        <sz val="11"/>
        <color theme="1"/>
        <rFont val="Calibri"/>
        <family val="2"/>
        <scheme val="minor"/>
      </rPr>
      <t xml:space="preserve"> to a hydrogen-related project.</t>
    </r>
  </si>
  <si>
    <r>
      <t xml:space="preserve">Power capacity </t>
    </r>
    <r>
      <rPr>
        <b/>
        <u/>
        <sz val="11"/>
        <color theme="1"/>
        <rFont val="Arial"/>
        <family val="2"/>
      </rPr>
      <t>available for use</t>
    </r>
    <r>
      <rPr>
        <b/>
        <sz val="11"/>
        <color theme="1"/>
        <rFont val="Arial"/>
        <family val="2"/>
      </rPr>
      <t xml:space="preserve"> (See Definitions - Specific) (MW)</t>
    </r>
  </si>
  <si>
    <r>
      <t xml:space="preserve">Hydrogen production </t>
    </r>
    <r>
      <rPr>
        <b/>
        <u/>
        <sz val="11"/>
        <color theme="1"/>
        <rFont val="Arial"/>
        <family val="2"/>
      </rPr>
      <t>capacity</t>
    </r>
    <r>
      <rPr>
        <b/>
        <sz val="11"/>
        <color theme="1"/>
        <rFont val="Arial"/>
        <family val="2"/>
      </rPr>
      <t xml:space="preserve"> (See Definitions - Specific)</t>
    </r>
  </si>
  <si>
    <t>Gas networks - renewable hydrogen</t>
  </si>
  <si>
    <t>Gas networks - renewable hydrogen, microgrid applications</t>
  </si>
  <si>
    <r>
      <t xml:space="preserve">Most parameters shown in this dataset are self-explanatory, such as location, the project’s status, electrolyser information, and estimated cost and public funding program details (with the latter being characterised by available feasibility and/or project capital cost estimates and associated public funding made available). The  Status definitions used by HyResource can be found in </t>
    </r>
    <r>
      <rPr>
        <b/>
        <i/>
        <sz val="11"/>
        <color theme="1"/>
        <rFont val="Calibri"/>
        <family val="2"/>
        <scheme val="minor"/>
      </rPr>
      <t xml:space="preserve">Definitions used in classifying a project’s status </t>
    </r>
    <r>
      <rPr>
        <sz val="11"/>
        <color theme="1"/>
        <rFont val="Calibri"/>
        <family val="2"/>
        <scheme val="minor"/>
      </rPr>
      <t>found on the Projects - Active webpage.</t>
    </r>
  </si>
  <si>
    <r>
      <t xml:space="preserve">Specific – Main end-use focus – this is a sought-after parameter. However, as most projects included in the HyResource Projects – Active page are ‘Under development’, possible end uses for many projects are wide-ranging and under evaluation. In this dataset, to avoid a plethora of ‘comprehensively listed’ entries, only the </t>
    </r>
    <r>
      <rPr>
        <b/>
        <sz val="11"/>
        <color theme="1"/>
        <rFont val="Calibri"/>
        <family val="2"/>
        <scheme val="minor"/>
      </rPr>
      <t>main (project foundational) end use options</t>
    </r>
    <r>
      <rPr>
        <sz val="11"/>
        <color theme="1"/>
        <rFont val="Calibri"/>
        <family val="2"/>
        <scheme val="minor"/>
      </rPr>
      <t xml:space="preserve"> are considered.   </t>
    </r>
  </si>
  <si>
    <t>995,000
47,500,000
2,000,000
3,000,000</t>
  </si>
  <si>
    <t>Australian Renewable Energy Agency (ARENA) (feasibility study)
Australian Renewable Energy Agency (ARENA) (Project)
Western Australian Goverment Renewable Hydrogen Fund (Project)
Western Australian Government Investment Attraction Fund (Project)</t>
  </si>
  <si>
    <t>Queensland Renewable Energy and Hydrogen Jobs Fund (contributing towards both the Demonstration Plant and associated offsite hydrogen refuelling facilities)</t>
  </si>
  <si>
    <t>1.25</t>
  </si>
  <si>
    <t>1</t>
  </si>
  <si>
    <t>Kawasaki Heavy Industries, Electric Power Development Co. (J-Power), Iwatani Corporation, Marubeni Corporation, Sumitomo Corporation, AGL, ENEOS and K-Line</t>
  </si>
  <si>
    <t>Latrobe Valley/Hastings</t>
  </si>
  <si>
    <t>0.704 MWp DC/0.06 MWP AC</t>
  </si>
  <si>
    <t>200 - Stage 1
800 - Full scale</t>
  </si>
  <si>
    <t>10,400,000
117,000,000</t>
  </si>
  <si>
    <t>Feasibility study 
FEED study</t>
  </si>
  <si>
    <t>22,170,000
69,200,000
15,000,000</t>
  </si>
  <si>
    <t>Emerald</t>
  </si>
  <si>
    <t>Woollongong</t>
  </si>
  <si>
    <t>Project Infrastructure (excluding vehicles)</t>
  </si>
  <si>
    <t>New South Wales Government Hydrogen Hubs</t>
  </si>
  <si>
    <t>600,000 - Full scale</t>
  </si>
  <si>
    <t>23 - Stage 1
42 - Stage 2</t>
  </si>
  <si>
    <t>100 - Stage 2</t>
  </si>
  <si>
    <t>8</t>
  </si>
  <si>
    <t>Solar</t>
  </si>
  <si>
    <t>1.4 (2 X 0.7)</t>
  </si>
  <si>
    <t>Under evaluation</t>
  </si>
  <si>
    <t>700 - Full scale</t>
  </si>
  <si>
    <t>Victorian Government Energy Innovation Fund</t>
  </si>
  <si>
    <t>Industrial use - refining (replacement of heat)</t>
  </si>
  <si>
    <t>Onsite solar, Grid network - renewables</t>
  </si>
  <si>
    <t>0.005</t>
  </si>
  <si>
    <t>Project will use the CEIH facilities, supplemented by grid using Green Certificates</t>
  </si>
  <si>
    <t>Goondiwindi Regional Council, The Hydrogen Collective</t>
  </si>
  <si>
    <t>2.5 - Stage 1</t>
  </si>
  <si>
    <t>Industrial process - heating</t>
  </si>
  <si>
    <t>HyHome</t>
  </si>
  <si>
    <t>Australian Gas Infrastructure Group (AGIG)</t>
  </si>
  <si>
    <t>Demonstration display</t>
  </si>
  <si>
    <t>Gas networks</t>
  </si>
  <si>
    <t>23,000,000 - 25,000,000</t>
  </si>
  <si>
    <t>Project (excludes power generation)</t>
  </si>
  <si>
    <t>Sumitomo Corporation, Rio Tinto</t>
  </si>
  <si>
    <t>2.5</t>
  </si>
  <si>
    <t>579,786
32,100,000</t>
  </si>
  <si>
    <t>Western Australian Government Investment Attraction Fund</t>
  </si>
  <si>
    <t>Export - ammonia and liquid hydrogen
Domestic - ammonia</t>
  </si>
  <si>
    <t>East Kimberley Clean Hydrogen Project</t>
  </si>
  <si>
    <t>Aboriginal Clean Energy Partnership (Balanggarra Ventures Limited, MG Corporation, Kimberley Land Council, Pollination)</t>
  </si>
  <si>
    <t>East Kimberley</t>
  </si>
  <si>
    <t>Onsite solar (new) + Hydro</t>
  </si>
  <si>
    <t>Ammonia production - domestic and export</t>
  </si>
  <si>
    <t>Onsite solar (existing+planned expansion) + grid-based</t>
  </si>
  <si>
    <t>Refuelling facility only</t>
  </si>
  <si>
    <t>Gas networks - renewable hydrogen, industrial use, mobility</t>
  </si>
  <si>
    <t>Hobart</t>
  </si>
  <si>
    <t>0.7</t>
  </si>
  <si>
    <t>Onsite microgrid</t>
  </si>
  <si>
    <t>Mobility, R&amp;D</t>
  </si>
  <si>
    <t>Hyundai Integrated Hydrogen Production and Refuelling System</t>
  </si>
  <si>
    <t>20</t>
  </si>
  <si>
    <t>.06</t>
  </si>
  <si>
    <t>Hyundai Motor Company Australia</t>
  </si>
  <si>
    <t>44 (Base scenario 1)
143 (Base scenario 2)
429 (Growth scenario)</t>
  </si>
  <si>
    <t>101-111 (Base scenario 1)
380-418 (Base scenario 2)
1,030-1,133 (Growth scenario)</t>
  </si>
  <si>
    <t>Grid based - renewables</t>
  </si>
  <si>
    <t>367,000,000 (Base scenario 1- mid range)
1,376,000,000 (Base scenario 2 - mid range)
2,678,000,000 (Growth scenario - mid range)</t>
  </si>
  <si>
    <t>Project (capital cost)</t>
  </si>
  <si>
    <t>Boolathana Project</t>
  </si>
  <si>
    <t>Gascoyne Green Energy</t>
  </si>
  <si>
    <t xml:space="preserve">WA </t>
  </si>
  <si>
    <t>Hybrid onsite solar/wind (new)</t>
  </si>
  <si>
    <t>1,000-4,000 (Stage 1)</t>
  </si>
  <si>
    <t>Gascoyne region</t>
  </si>
  <si>
    <t xml:space="preserve">Woodside Energy </t>
  </si>
  <si>
    <t>Project (capital and operating cost)</t>
  </si>
  <si>
    <t>kilograms injected over the trial period</t>
  </si>
  <si>
    <t>75,000</t>
  </si>
  <si>
    <t>Green Cement Decarbonisation Project</t>
  </si>
  <si>
    <t>Hallett Group, Elecseed, Korea Hydro and Nuclear Power Company</t>
  </si>
  <si>
    <t>6</t>
  </si>
  <si>
    <t>entX and Kimberly-Clark - Millicent Mill Green Hydrogen Project</t>
  </si>
  <si>
    <t>entX Limited, Kimberly-Clark Australia</t>
  </si>
  <si>
    <t>Millicent</t>
  </si>
  <si>
    <t>Brigalow Peaking Power Plant</t>
  </si>
  <si>
    <t>Mobility - heavy transport, electricity</t>
  </si>
  <si>
    <t>Victorian Government Hydrogen Hub (VH2) initiative</t>
  </si>
  <si>
    <t>Project (refueller component)</t>
  </si>
  <si>
    <t>105</t>
  </si>
  <si>
    <t>700 MW new build wind-based power</t>
  </si>
  <si>
    <t xml:space="preserve">Fortescue </t>
  </si>
  <si>
    <t>Christmas Creek Green Iron Trial Commercial Plant</t>
  </si>
  <si>
    <t>Fortescue</t>
  </si>
  <si>
    <t>Electrolysis - using Christmas Creek Renewable Hydrogen Mobility Project infrastructure</t>
  </si>
  <si>
    <t>Using Christmas Creek Renewable Hydrogen Mobility Project infrastructure</t>
  </si>
  <si>
    <t>Gladstone PEM50 Project</t>
  </si>
  <si>
    <t xml:space="preserve">
Project (full scale)
</t>
  </si>
  <si>
    <t>8,000 - Full scale</t>
  </si>
  <si>
    <t>Remaining funds from a previously awarded grant under the Modern Manufacturing Initiative</t>
  </si>
  <si>
    <t>Targeted third party offtake and through on-site refueller</t>
  </si>
  <si>
    <t xml:space="preserve">
Australian Renewable Energy Agency (ARENA) - study award to Rio Tinto 
ARENA - project award to Sumitomo, Rio Tinto 
Awarded funding as part of the Central Queensland Hydrogen Hub</t>
  </si>
  <si>
    <t>Sumitomo Gladstone Green Hydrogen Project</t>
  </si>
  <si>
    <t>Sumitomo Corporation</t>
  </si>
  <si>
    <t>200,000</t>
  </si>
  <si>
    <t>More than 2,000</t>
  </si>
  <si>
    <t>12,000 - Full scale</t>
  </si>
  <si>
    <t>Western Australian Government Renewable Hydrogen Fund (Feasibility studies): funding awarded to GEV Ltd (now Provaris Energy) to evaluate the export of compressed hydrogen from the HyEnergy project</t>
  </si>
  <si>
    <t>30 -2025
50 - full scale (2028 targetted)</t>
  </si>
  <si>
    <t>HIF Tasmania eFuels Facility</t>
  </si>
  <si>
    <t>144</t>
  </si>
  <si>
    <t>Self power generation (portion of produced hydrogen)</t>
  </si>
  <si>
    <t xml:space="preserve"> 'Cold reactor' operations - 2022
First hydrogen production - 2024</t>
  </si>
  <si>
    <t>Production facility, hydrogen supply to market - 2022
Hydrogen refuelling station - 2023</t>
  </si>
  <si>
    <t>Electricity, mobility</t>
  </si>
  <si>
    <t>Mobility - coaches</t>
  </si>
  <si>
    <t>&gt;1,000</t>
  </si>
  <si>
    <t xml:space="preserve">
300 - Stage 1
8,000 - Potential
</t>
  </si>
  <si>
    <t>2 - Stage 1
50 - Potential</t>
  </si>
  <si>
    <t xml:space="preserve">12 </t>
  </si>
  <si>
    <t>Darwin Green Liquid Hydrogen (LH2) Export Project</t>
  </si>
  <si>
    <t>LH2 Energy Pty Ltd</t>
  </si>
  <si>
    <t>US$1,000,000,000 + (including secondary distribution chain in Japan)</t>
  </si>
  <si>
    <t>Heat and power (through use of gas turbines)</t>
  </si>
  <si>
    <t>180</t>
  </si>
  <si>
    <t>Geraldton/Oakajee</t>
  </si>
  <si>
    <r>
      <t>H2-Hub</t>
    </r>
    <r>
      <rPr>
        <b/>
        <sz val="11"/>
        <color theme="1" tint="4.9989318521683403E-2"/>
        <rFont val="Calibri"/>
        <family val="2"/>
      </rPr>
      <t>™</t>
    </r>
    <r>
      <rPr>
        <b/>
        <sz val="11"/>
        <color theme="1" tint="4.9989318521683403E-2"/>
        <rFont val="Arial"/>
        <family val="2"/>
      </rPr>
      <t xml:space="preserve"> Gladstone</t>
    </r>
  </si>
  <si>
    <t>ATCO Gas Australia Pty Ltd, Fortescue</t>
  </si>
  <si>
    <t>US$50,000,000</t>
  </si>
  <si>
    <t>Estimated cost
(AUD$ unless otherwise stated)</t>
  </si>
  <si>
    <t>800 - Stage 1
150,000 - Full scale</t>
  </si>
  <si>
    <t xml:space="preserve">
Onsite solar (new) - Stage 1
</t>
  </si>
  <si>
    <t xml:space="preserve">
21 - Stage 1
</t>
  </si>
  <si>
    <t>20,740,000
EUR 16,400,000 
48,200,000</t>
  </si>
  <si>
    <t xml:space="preserve">
German-Australian HyGATE Initiative (Australian)
German-Australian HyGATE Initiative (German)
Federal Government Regional Hydrogen Hubs Program (Hub implementation)
</t>
  </si>
  <si>
    <t>US$150,000,000</t>
  </si>
  <si>
    <t>US$9,950,000,000</t>
  </si>
  <si>
    <t>Export - hydrogen vectors</t>
  </si>
  <si>
    <t>34,000,000
1,000,000</t>
  </si>
  <si>
    <t>600</t>
  </si>
  <si>
    <t>Hybrid electrolysis / biomass</t>
  </si>
  <si>
    <t>720 - Stage 1
2,240 - Full Scale</t>
  </si>
  <si>
    <t>Australian Renewable Energy Agency (ARENA)
(Feasibility study and FEED study)
 Federal Government Regional Hydrogen Hubs Program
(funding awarded to CQ-H2 Hub consortium not solely to this project, Stanwell is lead applicant for consortium)
Queensland Renewable Energy &amp; Hydrogen Jobs Fund (FEED study)</t>
  </si>
  <si>
    <t>Port of Brisbane Hydrogen Hub and Refueller</t>
  </si>
  <si>
    <t>Lion Energy</t>
  </si>
  <si>
    <t>850</t>
  </si>
  <si>
    <t>Mobility - buses, heavy transport</t>
  </si>
  <si>
    <t>2</t>
  </si>
  <si>
    <t>Countrywide Hydrogen Pty Ltd, Launceston Airport, Western Junction</t>
  </si>
  <si>
    <t>Countrywide Hydrogen Pty Ltd, DGA Energy Solutions Australia</t>
  </si>
  <si>
    <t>1,600</t>
  </si>
  <si>
    <t xml:space="preserve">10 - Stage 1
</t>
  </si>
  <si>
    <t>Mobility, Gas networks - renewable hydrogen - Stage 1</t>
  </si>
  <si>
    <t>Davenport</t>
  </si>
  <si>
    <t>5</t>
  </si>
  <si>
    <t>Initial grid-based, subsequent from neighbouring behind-the meter solar farm</t>
  </si>
  <si>
    <t>Mobility</t>
  </si>
  <si>
    <t>PEM - Stage 1</t>
  </si>
  <si>
    <t xml:space="preserve">
17.6 - Stage 1
1,000 - Full scale
</t>
  </si>
  <si>
    <t>Electrolysis/Fossil Fuel Conversion with CCS</t>
  </si>
  <si>
    <t>Hydrogen Refueller @H2Perth</t>
  </si>
  <si>
    <t>Western Australian Government’s Hydrogen Fuelled Transport Program</t>
  </si>
  <si>
    <t>Mobility - heavy duty transport focussed</t>
  </si>
  <si>
    <t>ABEL Energy Townsville Powerfuels Project</t>
  </si>
  <si>
    <t>260</t>
  </si>
  <si>
    <t>Project
Feasibility Study</t>
  </si>
  <si>
    <t>Allied Green Ammonia</t>
  </si>
  <si>
    <t>Gove</t>
  </si>
  <si>
    <t>Ammonia production  - export focussed</t>
  </si>
  <si>
    <t>Pre-FEED and FEED study</t>
  </si>
  <si>
    <t>300,000
1,330,000</t>
  </si>
  <si>
    <t>US$13,000,000 (as per Fortescue release)</t>
  </si>
  <si>
    <t>Under construction (hydrogen use component)</t>
  </si>
  <si>
    <t>NSW Government (Power plant construction)
Federal Government (Hydrogen ready support)</t>
  </si>
  <si>
    <t>30,000</t>
  </si>
  <si>
    <t>220</t>
  </si>
  <si>
    <t>Victorian Government Portland Diversification Fund</t>
  </si>
  <si>
    <t>Pacific Energy</t>
  </si>
  <si>
    <t xml:space="preserve"> 3,000,000
(approximately)</t>
  </si>
  <si>
    <t>Abbot Point</t>
  </si>
  <si>
    <t>Behind-the -meter solar and wind (new)</t>
  </si>
  <si>
    <t>Hydrogen Park Adelaide</t>
  </si>
  <si>
    <t>60</t>
  </si>
  <si>
    <t>Gas networks - renewable hydroegn</t>
  </si>
  <si>
    <t>Euroa Hydrogen Project</t>
  </si>
  <si>
    <t>Vena Energy</t>
  </si>
  <si>
    <t>Federal Government Regional Hydrogen Hubs Program (Development and Design)</t>
  </si>
  <si>
    <t>North Queensland Clean Energy Project (HyNQ)</t>
  </si>
  <si>
    <t>Central Queensland Hydrogen (CQ-H2) Project</t>
  </si>
  <si>
    <t>TE H2</t>
  </si>
  <si>
    <t>BP (Operator), Intercontinental Energy, CWP Global</t>
  </si>
  <si>
    <t>Oakajee Energy Green Hydrogen and Ammonia Export Project - Stage 1</t>
  </si>
  <si>
    <t>Oakajee Energy</t>
  </si>
  <si>
    <t>Oakajee region</t>
  </si>
  <si>
    <t>1,500</t>
  </si>
  <si>
    <t>5,000</t>
  </si>
  <si>
    <t>0.16</t>
  </si>
  <si>
    <t>Access to $8 million - see also Hydrogen Devonport Project</t>
  </si>
  <si>
    <t>Access to $8 million - see also Hydrogen Brighton Project</t>
  </si>
  <si>
    <t>The Green Hydrogen Price Reduction Scheme (GHPRS) under the Tasmanian Renewable Hydrogen Industry Development Fund</t>
  </si>
  <si>
    <t>Hydrogen Western Junction Project</t>
  </si>
  <si>
    <t>Amp Energy</t>
  </si>
  <si>
    <t>Hydrogen Devonport Project</t>
  </si>
  <si>
    <t>display ends June 2025</t>
  </si>
  <si>
    <t>Vast, Mabanaft</t>
  </si>
  <si>
    <t>19,480,000
EUR 12,400,000</t>
  </si>
  <si>
    <t>German-Australian HyGate Program (Australian funding)
German-Australian HyGate Program (German funding - Mabanaft)</t>
  </si>
  <si>
    <t>CS Energy</t>
  </si>
  <si>
    <t>Blue Economy CRC</t>
  </si>
  <si>
    <t>1,700,000,000
1,300,000</t>
  </si>
  <si>
    <t>Tasmanian Renewable Hydrogen Fund  (Feasibility study)</t>
  </si>
  <si>
    <t>Project completed (2022)</t>
  </si>
  <si>
    <t>Project completed (2024)</t>
  </si>
  <si>
    <t>4,500</t>
  </si>
  <si>
    <t>15</t>
  </si>
  <si>
    <t>Ammonia production, Mobility</t>
  </si>
  <si>
    <t>9 - Stage 1 (Plus)
27 - New build</t>
  </si>
  <si>
    <t>Onsite solar (new + existing)</t>
  </si>
  <si>
    <t>.111</t>
  </si>
  <si>
    <t>Project -- initial two coaches and associated hydrogen production and refuelling infrastructure</t>
  </si>
  <si>
    <t>Under development - FEED</t>
  </si>
  <si>
    <t>Feasibility &amp; pre-FEED studies
FEED
Project</t>
  </si>
  <si>
    <t>Gladstone MCH Project</t>
  </si>
  <si>
    <t>ENEOS</t>
  </si>
  <si>
    <t>40,000 - hydrogen equivalent</t>
  </si>
  <si>
    <t>Under development - FEED (hydrogen module)</t>
  </si>
  <si>
    <t>500,000</t>
  </si>
  <si>
    <t>10,000 (power supply to mid/downstream project components)</t>
  </si>
  <si>
    <t>Export -  hydrogen derivatives</t>
  </si>
  <si>
    <t>2029-2031</t>
  </si>
  <si>
    <t xml:space="preserve">6,000  </t>
  </si>
  <si>
    <t>Specific - Operations</t>
  </si>
  <si>
    <t xml:space="preserve">This dataset displays key project parameters as available on the HyResource Projects – Active webpage.  It has been provided to enable stakeholders to more efficiently filter or search for relevant quantitative information. 
The dataset contains information available on HyResource. The dataset is based on priorities identified through stakeholder enquiries. Due to intricacies in presentation, some data points (e.g., water use) are not easily provided in simple form (to enable consistent comparisons).  Where data is not included, this can reflect a variety of influences, including that the project is in the concept design/early planning stage or that the project considers it appropriate to not publicly disclose development information due to confidentiality or other reasons (e.g., key project data is subject to considerable flux as studies progress).  The large majority of projects included in the HyResource Projects – Active webpage are in the ‘Under development’ stage. 
This is a live dataset that is updated whenever the relevant information on HyResource is updated. 
HyResource is an information repository which has been prepared for general information purposes only, from publicly available materials or from materials provided by project proponents. The information is not intended to be exhaustive. CSIRO does not make any claim as to the accuracy, authenticity, completeness, reliability or suitability of any material, especially material supplied by third parties or linked to third party sites. Users should use their own judgement as to whether the materials are relevant and suitable for their intended purpose and should not rely on any materials to make any investment or commercial decisions. If further or more detailed information is sought regarding an individual project, then project proponents should be contacted directly.
</t>
  </si>
  <si>
    <t>Specific – Hydrogen production capacity – this parameter is intended to display the capacity quotient of a particular plant, not the actual production level achieved or that would be achieved. Production units have been used as provided/reviewed by proponents or that are publicly available.</t>
  </si>
  <si>
    <t xml:space="preserve">Specific - Operations  -  projected operations dates for projects classifed as under construction and especially projects classifed as under development are based on timelines that would include assumptions and caveats about development / environmental / planning approvals, supply chain assumptions, financing, etc.  Accordingly, users are advised to use caution in  projecting hydrogen production pathways on the basis of Operations dates included in this spreadsheet. </t>
  </si>
  <si>
    <t xml:space="preserve"> Australian Gas Infrastructure Group (AGIG)</t>
  </si>
  <si>
    <t>Australian Gas Networks (AGN), part of Australian Gas Infrastructure Group (AGIG)</t>
  </si>
  <si>
    <t>530</t>
  </si>
  <si>
    <t>Mobility - coaches/buses, prototype mine vehicle testing</t>
  </si>
  <si>
    <t>Christmas Creek Renewable Hydrogen Mobility Project</t>
  </si>
  <si>
    <t>Includes 60 MW solar PV facility</t>
  </si>
  <si>
    <t>Volt Advisory Group (federal capital works grant recipient)</t>
  </si>
  <si>
    <t>Federal Government Regional and Remote Communities Reliability Fund (Feasibility study - recipient Daintree Renewable Energy Pty Ltd)
Federal Government - Daintree Microgrid Program (Project - recipient Volt Advisory Group)</t>
  </si>
  <si>
    <t>InterContinental Energy, CWP Global, Mirning Green Energy Limited</t>
  </si>
  <si>
    <t>Energy Estate, CS Energy, Idemitsu Renewable Developments Australia, IHI Engineering Australia</t>
  </si>
  <si>
    <t>42,000</t>
  </si>
  <si>
    <t xml:space="preserve">Cape Hardy Green Hydrogen Project </t>
  </si>
  <si>
    <t>Hybrid wind and solar - Cape Hardy vicinity</t>
  </si>
  <si>
    <t xml:space="preserve">
2,500 - Stage 1
</t>
  </si>
  <si>
    <t xml:space="preserve">Project </t>
  </si>
  <si>
    <t>Green ammonia (export and domestic) and clean fuels</t>
  </si>
  <si>
    <t xml:space="preserve">
4.5 - Stage 1
26 - Stage 2 (full scale)
</t>
  </si>
  <si>
    <t xml:space="preserve">10 - Stage 1
65 - Stage 2 (full scale)
</t>
  </si>
  <si>
    <t>1,000 - Stage 1
5,000 - Stage 2+ (full scale)</t>
  </si>
  <si>
    <t xml:space="preserve">
10,000,000,000 - Stage 1
30,000,000,000 - Stage 2+ (full scale) 
</t>
  </si>
  <si>
    <t>6,000 - Stage 1
50,000 - Stage 2 (incremental to Stage 1)</t>
  </si>
  <si>
    <t>50 - Stage 1
400 - Stage 2 (incremental to Stage 1)</t>
  </si>
  <si>
    <t>Hydrogen mobility, SAF, Power generation</t>
  </si>
  <si>
    <t>Grid connected - renewables</t>
  </si>
  <si>
    <t>Hydrogen Park Wagga Wagga</t>
  </si>
  <si>
    <t>Wagga Wagga</t>
  </si>
  <si>
    <t>2.6</t>
  </si>
  <si>
    <t>Grid network - renewables (under discussion)</t>
  </si>
  <si>
    <t>500</t>
  </si>
  <si>
    <t xml:space="preserve">36,100,000
12,300,000
3,220,000 </t>
  </si>
  <si>
    <t>Australian Renewable Energy Agency (ARENA)
Victorian Government 
Clean Energy Finance Corporation - additional financial backing</t>
  </si>
  <si>
    <t>425</t>
  </si>
  <si>
    <t>Liquid hydrogen</t>
  </si>
  <si>
    <t>174,500</t>
  </si>
  <si>
    <t>9,750 GWh per annum (full project)</t>
  </si>
  <si>
    <t>US$15,000,000
US$82,000,000
US$6,500,000,000</t>
  </si>
  <si>
    <t>Stanwell Corporation, Iwatani Corporation, Marubeni Corporation, Keppel Infrastructure</t>
  </si>
  <si>
    <t>2030s</t>
  </si>
  <si>
    <t xml:space="preserve">2030s - Phase 2 </t>
  </si>
  <si>
    <t>14,000 - Full scale</t>
  </si>
  <si>
    <t xml:space="preserve">Onsite solar/wind (new - Full scale)
</t>
  </si>
  <si>
    <t xml:space="preserve">7,000 - Full scale potential capacity
</t>
  </si>
  <si>
    <t>Long-haul heavy duty transport, heavy industry applications, power networks</t>
  </si>
  <si>
    <t>Project - total capital cost</t>
  </si>
  <si>
    <t>Unfirmed power supply to Pilbara - Phase 1
Pilbara decarbonisation efforts - Phase 2
Ammonia production potential - Phase 3</t>
  </si>
  <si>
    <t>Arrowsmith Hydrogen Project - HP1</t>
  </si>
  <si>
    <t xml:space="preserve">
8,080,000
6,100,000
12,500,000
</t>
  </si>
  <si>
    <t>12,970,000 (original budget subject to review)</t>
  </si>
  <si>
    <t xml:space="preserve">330,000 - Stage 1
Up to 4,000,000 - Full scale                  </t>
  </si>
  <si>
    <t>Australian Renewable Energy Agency (ARENA)
Lower Carbon Grants Program – Gorgon Fund</t>
  </si>
  <si>
    <t>9,410,000
6,200,000</t>
  </si>
  <si>
    <t>Orica</t>
  </si>
  <si>
    <t>Newcastle</t>
  </si>
  <si>
    <t>4,700</t>
  </si>
  <si>
    <t>50</t>
  </si>
  <si>
    <t>200,000,000 - 250,000,000</t>
  </si>
  <si>
    <t>70,000,000
45,000,000</t>
  </si>
  <si>
    <t>Australian Government Regional Hydrogen Hubs Program 
New South Wales Hydrogen Hubs Initiative</t>
  </si>
  <si>
    <t>Industrial process - ammonia production</t>
  </si>
  <si>
    <t>Hunter Valley Hydrogen Hub</t>
  </si>
  <si>
    <t>Warradarge Green Hydrogen Project</t>
  </si>
  <si>
    <t>Warradarge Green Hydrogen</t>
  </si>
  <si>
    <t>Geraldton</t>
  </si>
  <si>
    <t>3,600 - Stage 1a 
23,700 - Stage 1 complete
&gt;74,000 - Stage 2 full scale</t>
  </si>
  <si>
    <t xml:space="preserve">
26 - Stage 1a
196 - Stage 1 complete
&gt;500 - Stage 2 full scale
</t>
  </si>
  <si>
    <t>Onsite wind (existing) - Stage 1
Onsite solar/wind (new) - Stage 2</t>
  </si>
  <si>
    <t>180 - Stage 1</t>
  </si>
  <si>
    <t>Mobility (heavy haulage) - Stage 1
Industrial uses - Stage 2</t>
  </si>
  <si>
    <t>Main End-Use Focus (See Definitions - Specific)</t>
  </si>
  <si>
    <t>Key changes - 2025</t>
  </si>
  <si>
    <t>Spare column</t>
  </si>
  <si>
    <t>~-50,000</t>
  </si>
  <si>
    <t>Aproximately 3,000,000,000</t>
  </si>
  <si>
    <t>Australian Renewable Energy Agency (ARENA) - contribution to feasibility study</t>
  </si>
  <si>
    <t>Approx. 1,000 (solar)
20-30 (hydroelectric)</t>
  </si>
  <si>
    <t>Project capex</t>
  </si>
  <si>
    <t>ENEOS MCH Hydrogen Demonstration Plant</t>
  </si>
  <si>
    <t>Project (including the total amount of past projects)</t>
  </si>
  <si>
    <t>Green Innovation Fund - Japanese Ministry of Economy, Trade and Industry (METI)</t>
  </si>
  <si>
    <t>Hydrogen derivative - methylcyclohexane (MCH)</t>
  </si>
  <si>
    <t>680 - hydrogen equivalent</t>
  </si>
  <si>
    <t>Pinjarra</t>
  </si>
  <si>
    <t>200 (Base case)</t>
  </si>
  <si>
    <t>Solar/wind (new), Grid network -renewables</t>
  </si>
  <si>
    <t>392 (solar/wind only)</t>
  </si>
  <si>
    <t>3,460,000
973,000,000</t>
  </si>
  <si>
    <t>Project feasibility study 
Base case hydrogen production facilities - 2022 constant dollars</t>
  </si>
  <si>
    <t>71.2 - Base case</t>
  </si>
  <si>
    <t>Western Australian Government Renewable Hydrogen Fund - pipeline conversion study
Australian Renewable Energy Agency (ARENA) - project feasibility study</t>
  </si>
  <si>
    <t>Gingerah Energy Hub</t>
  </si>
  <si>
    <t>Gingerah Energy - a joint venture partnership between the Karajarri people, Dutch company Fugro and Australian firm Longreach Capital Investment</t>
  </si>
  <si>
    <t>~180,000</t>
  </si>
  <si>
    <t>New build renewables - solar/wind/geothermal</t>
  </si>
  <si>
    <t>Export - hydrogen derivatives</t>
  </si>
  <si>
    <t>Northwest region</t>
  </si>
  <si>
    <t>Canberra Hydrogen Refuelling Station</t>
  </si>
  <si>
    <t>Project - hydrogen production and refuelling infrastructure</t>
  </si>
  <si>
    <t>FEED study - planned (full scale)</t>
  </si>
  <si>
    <t>Hydrogen Brighton/Bridgewater Project</t>
  </si>
  <si>
    <t>Initial grid-based, subsequent behind-the meter solar supply and PPAs with solar, wind, hydro operators</t>
  </si>
  <si>
    <t>Onsite solar (dedicated)</t>
  </si>
  <si>
    <t>Ammonia</t>
  </si>
  <si>
    <t>March 2025: end use to Ammonia (vs export - ammonia), Yuri Pilbara production is both exported and domestic.</t>
  </si>
  <si>
    <t>Initial grid-based, subsequent behind-the meter solar supply, PPAs with solar, wind, hydro operators</t>
  </si>
  <si>
    <t>Hydrogen Bell Bay Project</t>
  </si>
  <si>
    <t>70,000,000 - Stage 1</t>
  </si>
  <si>
    <t>1,600 - Stage 1</t>
  </si>
  <si>
    <t>10 - Stage 1</t>
  </si>
  <si>
    <t>Onsite solar (dedicated) - 1.5km from Plant and connected to the network</t>
  </si>
  <si>
    <t>Alkaline - Stage 1</t>
  </si>
  <si>
    <t>6,000 - 8,000 Stage 1
70,000 - full scale</t>
  </si>
  <si>
    <t>Hydrogen Production and Research Facility</t>
  </si>
  <si>
    <r>
      <t>Bus Trial Support: Tasmanian Renewable Hydrogen Industry Development Fund (</t>
    </r>
    <r>
      <rPr>
        <b/>
        <u/>
        <sz val="11"/>
        <color theme="1"/>
        <rFont val="Arial"/>
        <family val="2"/>
      </rPr>
      <t>not part of project per se</t>
    </r>
    <r>
      <rPr>
        <sz val="11"/>
        <color theme="1"/>
        <rFont val="Arial"/>
        <family val="2"/>
      </rPr>
      <t>, funding supports bus mobility trial)</t>
    </r>
  </si>
  <si>
    <t>2027/2028</t>
  </si>
  <si>
    <t>65-85 MW Solar Farm
130 MW Wind Turbines</t>
  </si>
  <si>
    <t>March 2025: expected operations date to 2028 (vs 2026 previously), Planned FEED cost (full scale) of AUD $16 million now included</t>
  </si>
  <si>
    <t>February 2025: updated project cost narrative to clarify that cost is for production and refuelling infrastructure</t>
  </si>
  <si>
    <t>February 2025: updated for expected operations date of 2030 (vs 2029 prior)</t>
  </si>
  <si>
    <t>January  25: updated for published feasibility study report and now includes production, technology, and cost information</t>
  </si>
  <si>
    <t>March 2025: change/correction to power supply options (behind the meter  - solar supply)</t>
  </si>
  <si>
    <t>March 2025: project (electrolyser system) classified as Operating, project renamed from Hydrogen Microgrid Project.</t>
  </si>
  <si>
    <t>March 2025: new project added</t>
  </si>
  <si>
    <t>January 2025: expected operations date 2025 (vs 2024 prior)</t>
  </si>
  <si>
    <t>February 2025: new project added</t>
  </si>
  <si>
    <t>January 2025: new project added</t>
  </si>
  <si>
    <t>January 2025: expected operations date 2029 (vs 2028-29 prior), hydrogen production ~50,000 tonnes per annum (vs 40-50,000 tonnes prior), solar energy/hydro 1GW/20-30MW (vs 0.9-1GW/20MW prior), project capex now included (approx. 3 billion vs feasibility study cost prior)</t>
  </si>
  <si>
    <t>February 2025: Note: Stanwell Corporation in a released statement, noted that the Central Queensland Hydrogen Project (CQ-H2) consortium is considering the State’s announcement that it will not provide further funding to support the CQ-H2 project. Refer description.</t>
  </si>
  <si>
    <t>March 2025: expected operations date at 2027/28 (vs 2027 prior), updates to maximum solar (85MW) and wind (130MW) capacities.</t>
  </si>
  <si>
    <t>Electrolysis - hydrogen component, Brigalow is located next to Kogan Creek Renewable Hydrogen Demonstration Project</t>
  </si>
  <si>
    <t>2027 - gas component</t>
  </si>
  <si>
    <t>March 2025: noted that expected operations is for gas component of the peaking plant, hydrogen and natural gas blended operations dependent on commerical availability of renewables-based hydrogen</t>
  </si>
  <si>
    <t>Infinite Green Energy Ltd, Samsung C&amp;T</t>
  </si>
  <si>
    <t>March 2025: Doral removed as a proponent, existing+planned solar generation at ~22-23MW (vs up to 19MW previously)</t>
  </si>
  <si>
    <t>22-23 (existing+planned onsite solar only)</t>
  </si>
  <si>
    <t>175,000</t>
  </si>
  <si>
    <t xml:space="preserve">Natural gas reforming with integrated CO2 storage </t>
  </si>
  <si>
    <t>3,000 (Full scale)
1,500 (Hydrogen Headstart)</t>
  </si>
  <si>
    <t>March 2025: minor update to Hydrogen Headstart electrolyser capacity to 1.5GW (vs ~1.6GW prior)</t>
  </si>
  <si>
    <t>March 2025: project focus is on blue hydrogen/ammonia (removed reference to electrolysis as an option), hydrogen production 'up to 175,000 tonnes per annum' (vs 200,000 tonnes prior), expected start date 2029 (vs 2028/2029 prior)</t>
  </si>
  <si>
    <t>16.7</t>
  </si>
  <si>
    <t xml:space="preserve">April 2025:  production at up to 16.7 tonnes/day vs prior 14.7 tonnes/day </t>
  </si>
  <si>
    <t xml:space="preserve">April 2025:  project cost now $58 million vs $50 million prior </t>
  </si>
  <si>
    <t>Han-Ho H2 Hub - Early Development</t>
  </si>
  <si>
    <t>Early development costs</t>
  </si>
  <si>
    <t>April 2025: added 2030s as production timing ('by 2030 at the earliest'), $17.5 million indicated as early development costs vs ~$4.5 million previously as feasibility study costs.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</si>
</sst>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43" formatCode="_-* #,##0.00_-;\-* #,##0.00_-;_-* &quot;-&quot;??_-;_-@_-"/>
  </numFmts>
  <fonts count="18" x14ac:knownFonts="1">
    <font>
      <sz val="11"/>
      <color theme="1"/>
      <name val="Calibri"/>
      <family val="2"/>
      <scheme val="minor"/>
    </font>
    <font>
      <sz val="12"/>
      <color theme="1"/>
      <name val="Calibri"/>
      <family val="2"/>
      <scheme val="minor"/>
    </font>
    <font>
      <b/>
      <sz val="11"/>
      <color theme="1"/>
      <name val="Calibri"/>
      <family val="2"/>
      <scheme val="minor"/>
    </font>
    <font>
      <sz val="11"/>
      <color theme="1"/>
      <name val="Calibri"/>
      <family val="2"/>
      <scheme val="minor"/>
    </font>
    <font>
      <u/>
      <sz val="11"/>
      <color theme="10"/>
      <name val="Calibri"/>
      <family val="2"/>
      <scheme val="minor"/>
    </font>
    <font>
      <sz val="11"/>
      <color theme="1"/>
      <name val="Arial"/>
      <family val="2"/>
    </font>
    <font>
      <sz val="11"/>
      <name val="Arial"/>
      <family val="2"/>
    </font>
    <font>
      <sz val="11"/>
      <color rgb="FF000000"/>
      <name val="Arial"/>
      <family val="2"/>
    </font>
    <font>
      <b/>
      <sz val="11"/>
      <color theme="1"/>
      <name val="Arial"/>
      <family val="2"/>
    </font>
    <font>
      <b/>
      <sz val="16"/>
      <color theme="0"/>
      <name val="Calibri"/>
      <family val="2"/>
      <scheme val="minor"/>
    </font>
    <font>
      <b/>
      <sz val="11"/>
      <color theme="0"/>
      <name val="Arial"/>
      <family val="2"/>
    </font>
    <font>
      <b/>
      <sz val="11"/>
      <color theme="1" tint="4.9989318521683403E-2"/>
      <name val="Arial"/>
      <family val="2"/>
    </font>
    <font>
      <b/>
      <sz val="11"/>
      <color theme="1" tint="4.9989318521683403E-2"/>
      <name val="Calibri"/>
      <family val="2"/>
      <scheme val="minor"/>
    </font>
    <font>
      <b/>
      <u/>
      <sz val="11"/>
      <color theme="1"/>
      <name val="Arial"/>
      <family val="2"/>
    </font>
    <font>
      <b/>
      <u/>
      <sz val="11"/>
      <color theme="1"/>
      <name val="Calibri"/>
      <family val="2"/>
      <scheme val="minor"/>
    </font>
    <font>
      <b/>
      <i/>
      <sz val="11"/>
      <color theme="1"/>
      <name val="Calibri"/>
      <family val="2"/>
      <scheme val="minor"/>
    </font>
    <font>
      <b/>
      <sz val="11"/>
      <color theme="1" tint="4.9989318521683403E-2"/>
      <name val="Calibri"/>
      <family val="2"/>
    </font>
    <font>
      <b/>
      <sz val="11"/>
      <name val="Arial"/>
      <family val="2"/>
    </font>
  </fonts>
  <fills count="10">
    <fill>
      <patternFill patternType="none"/>
    </fill>
    <fill>
      <patternFill patternType="gray125"/>
    </fill>
    <fill>
      <patternFill patternType="solid">
        <fgColor theme="0"/>
        <bgColor indexed="64"/>
      </patternFill>
    </fill>
    <fill>
      <patternFill patternType="solid">
        <fgColor rgb="FF01A9CE"/>
        <bgColor indexed="64"/>
      </patternFill>
    </fill>
    <fill>
      <patternFill patternType="solid">
        <fgColor rgb="FFEEEFEE"/>
        <bgColor indexed="64"/>
      </patternFill>
    </fill>
    <fill>
      <patternFill patternType="solid">
        <fgColor rgb="FF0087FF"/>
        <bgColor indexed="64"/>
      </patternFill>
    </fill>
    <fill>
      <patternFill patternType="solid">
        <fgColor theme="8" tint="0.39997558519241921"/>
        <bgColor indexed="64"/>
      </patternFill>
    </fill>
    <fill>
      <patternFill patternType="solid">
        <fgColor theme="7" tint="0.79998168889431442"/>
        <bgColor indexed="64"/>
      </patternFill>
    </fill>
    <fill>
      <patternFill patternType="solid">
        <fgColor rgb="FFD9D9D9"/>
        <bgColor indexed="64"/>
      </patternFill>
    </fill>
    <fill>
      <patternFill patternType="solid">
        <fgColor theme="0" tint="-4.9989318521683403E-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4">
    <xf numFmtId="0" fontId="0" fillId="0" borderId="0"/>
    <xf numFmtId="43" fontId="3" fillId="0" borderId="0" applyFont="0" applyFill="0" applyBorder="0" applyAlignment="0" applyProtection="0"/>
    <xf numFmtId="0" fontId="4" fillId="0" borderId="0" applyNumberFormat="0" applyFill="0" applyBorder="0" applyAlignment="0" applyProtection="0"/>
    <xf numFmtId="43" fontId="3" fillId="0" borderId="0" applyFont="0" applyFill="0" applyBorder="0" applyAlignment="0" applyProtection="0"/>
  </cellStyleXfs>
  <cellXfs count="88">
    <xf numFmtId="0" fontId="0" fillId="0" borderId="0" xfId="0"/>
    <xf numFmtId="0" fontId="0" fillId="0" borderId="0" xfId="0" applyAlignment="1">
      <alignment horizontal="center"/>
    </xf>
    <xf numFmtId="0" fontId="0" fillId="0" borderId="1" xfId="0" applyBorder="1" applyAlignment="1">
      <alignment horizontal="center" vertical="center"/>
    </xf>
    <xf numFmtId="0" fontId="0" fillId="0" borderId="0" xfId="0" applyAlignment="1">
      <alignment horizontal="center" vertical="center"/>
    </xf>
    <xf numFmtId="0" fontId="0" fillId="2" borderId="0" xfId="0" applyFill="1" applyAlignment="1">
      <alignment horizontal="center" vertical="center"/>
    </xf>
    <xf numFmtId="0" fontId="9" fillId="3" borderId="0" xfId="0" applyFont="1" applyFill="1" applyAlignment="1">
      <alignment horizontal="center" vertical="center"/>
    </xf>
    <xf numFmtId="0" fontId="5" fillId="4" borderId="1" xfId="0" applyFont="1" applyFill="1" applyBorder="1" applyAlignment="1">
      <alignment horizontal="center" vertical="center"/>
    </xf>
    <xf numFmtId="0" fontId="5" fillId="4" borderId="1" xfId="0" applyFont="1" applyFill="1" applyBorder="1" applyAlignment="1">
      <alignment horizontal="center" vertical="center" wrapText="1"/>
    </xf>
    <xf numFmtId="3" fontId="5" fillId="4" borderId="1" xfId="0" applyNumberFormat="1" applyFont="1" applyFill="1" applyBorder="1" applyAlignment="1">
      <alignment horizontal="center" vertical="center" wrapText="1"/>
    </xf>
    <xf numFmtId="0" fontId="0" fillId="0" borderId="2" xfId="0" applyBorder="1" applyAlignment="1">
      <alignment horizontal="center" vertical="center"/>
    </xf>
    <xf numFmtId="0" fontId="0" fillId="0" borderId="1" xfId="0" applyBorder="1" applyAlignment="1">
      <alignment horizontal="center"/>
    </xf>
    <xf numFmtId="0" fontId="1" fillId="0" borderId="1" xfId="0" applyFont="1" applyBorder="1" applyAlignment="1">
      <alignment horizontal="center" vertical="center"/>
    </xf>
    <xf numFmtId="0" fontId="0" fillId="4" borderId="1" xfId="0" applyFill="1" applyBorder="1" applyAlignment="1">
      <alignment horizontal="center"/>
    </xf>
    <xf numFmtId="3" fontId="0" fillId="0" borderId="1" xfId="0" applyNumberFormat="1" applyBorder="1" applyAlignment="1">
      <alignment horizontal="center"/>
    </xf>
    <xf numFmtId="49" fontId="5" fillId="4" borderId="1" xfId="0" applyNumberFormat="1" applyFont="1" applyFill="1" applyBorder="1" applyAlignment="1">
      <alignment horizontal="center" vertical="center"/>
    </xf>
    <xf numFmtId="49" fontId="0" fillId="0" borderId="1" xfId="0" applyNumberFormat="1" applyBorder="1" applyAlignment="1">
      <alignment horizontal="center"/>
    </xf>
    <xf numFmtId="0" fontId="0" fillId="2" borderId="1" xfId="0" applyFill="1" applyBorder="1" applyAlignment="1">
      <alignment horizontal="center"/>
    </xf>
    <xf numFmtId="49" fontId="0" fillId="2" borderId="1" xfId="0" applyNumberFormat="1" applyFill="1" applyBorder="1" applyAlignment="1">
      <alignment horizontal="center"/>
    </xf>
    <xf numFmtId="3" fontId="0" fillId="2" borderId="1" xfId="0" applyNumberFormat="1" applyFill="1" applyBorder="1" applyAlignment="1">
      <alignment horizontal="center"/>
    </xf>
    <xf numFmtId="0" fontId="5" fillId="2" borderId="1" xfId="0" applyFont="1" applyFill="1" applyBorder="1" applyAlignment="1">
      <alignment horizontal="center" vertical="center" wrapText="1"/>
    </xf>
    <xf numFmtId="0" fontId="5" fillId="2" borderId="1" xfId="0" applyFont="1" applyFill="1" applyBorder="1" applyAlignment="1">
      <alignment horizontal="center" vertical="center"/>
    </xf>
    <xf numFmtId="0" fontId="6" fillId="2" borderId="1" xfId="0" applyFont="1" applyFill="1" applyBorder="1" applyAlignment="1">
      <alignment horizontal="center" vertical="center"/>
    </xf>
    <xf numFmtId="49" fontId="5" fillId="2" borderId="1" xfId="0" applyNumberFormat="1" applyFont="1" applyFill="1" applyBorder="1" applyAlignment="1">
      <alignment horizontal="center" vertical="center" wrapText="1"/>
    </xf>
    <xf numFmtId="49" fontId="5" fillId="2" borderId="1" xfId="0" applyNumberFormat="1" applyFont="1" applyFill="1" applyBorder="1" applyAlignment="1">
      <alignment horizontal="center" vertical="center"/>
    </xf>
    <xf numFmtId="3" fontId="0" fillId="4" borderId="1" xfId="0" applyNumberFormat="1" applyFill="1" applyBorder="1" applyAlignment="1">
      <alignment horizontal="center"/>
    </xf>
    <xf numFmtId="0" fontId="5" fillId="4" borderId="3" xfId="0" applyFont="1" applyFill="1" applyBorder="1" applyAlignment="1">
      <alignment horizontal="center" vertical="center"/>
    </xf>
    <xf numFmtId="0" fontId="5" fillId="4" borderId="2" xfId="0" applyFont="1" applyFill="1" applyBorder="1" applyAlignment="1">
      <alignment horizontal="center" vertical="center"/>
    </xf>
    <xf numFmtId="0" fontId="5" fillId="4" borderId="2" xfId="0" applyFont="1" applyFill="1" applyBorder="1" applyAlignment="1">
      <alignment horizontal="center" vertical="center" wrapText="1"/>
    </xf>
    <xf numFmtId="0" fontId="5" fillId="2" borderId="3" xfId="0" applyFont="1" applyFill="1" applyBorder="1" applyAlignment="1">
      <alignment horizontal="center" vertical="center"/>
    </xf>
    <xf numFmtId="0" fontId="5" fillId="0" borderId="2" xfId="0" applyFont="1" applyBorder="1" applyAlignment="1">
      <alignment horizontal="center" vertical="center"/>
    </xf>
    <xf numFmtId="0" fontId="5" fillId="2" borderId="3" xfId="0" applyFont="1" applyFill="1" applyBorder="1" applyAlignment="1">
      <alignment horizontal="center" vertical="center" wrapText="1"/>
    </xf>
    <xf numFmtId="0" fontId="6" fillId="0" borderId="2" xfId="0" applyFont="1" applyBorder="1" applyAlignment="1">
      <alignment horizontal="center" vertical="center"/>
    </xf>
    <xf numFmtId="0" fontId="5" fillId="0" borderId="2" xfId="0" applyFont="1" applyBorder="1" applyAlignment="1">
      <alignment horizontal="center" vertical="center" wrapText="1"/>
    </xf>
    <xf numFmtId="0" fontId="7" fillId="0" borderId="2" xfId="0" applyFont="1" applyBorder="1" applyAlignment="1">
      <alignment horizontal="center" vertical="center"/>
    </xf>
    <xf numFmtId="49" fontId="5" fillId="2" borderId="3" xfId="0" applyNumberFormat="1" applyFont="1" applyFill="1" applyBorder="1" applyAlignment="1">
      <alignment horizontal="center" vertical="center" wrapText="1"/>
    </xf>
    <xf numFmtId="0" fontId="5" fillId="2" borderId="2" xfId="0" applyFont="1" applyFill="1" applyBorder="1" applyAlignment="1">
      <alignment horizontal="center" vertical="center" wrapText="1"/>
    </xf>
    <xf numFmtId="49" fontId="5" fillId="2" borderId="3" xfId="0" applyNumberFormat="1" applyFont="1" applyFill="1" applyBorder="1" applyAlignment="1">
      <alignment horizontal="center" vertical="center"/>
    </xf>
    <xf numFmtId="0" fontId="5" fillId="2" borderId="2" xfId="0" applyFont="1" applyFill="1" applyBorder="1" applyAlignment="1">
      <alignment horizontal="center" vertical="center"/>
    </xf>
    <xf numFmtId="3" fontId="5" fillId="2" borderId="2" xfId="0" applyNumberFormat="1" applyFont="1" applyFill="1" applyBorder="1" applyAlignment="1">
      <alignment horizontal="center" vertical="center" wrapText="1"/>
    </xf>
    <xf numFmtId="0" fontId="5" fillId="4" borderId="3" xfId="0" applyFont="1" applyFill="1" applyBorder="1" applyAlignment="1">
      <alignment horizontal="center" vertical="center" wrapText="1"/>
    </xf>
    <xf numFmtId="49" fontId="5" fillId="4" borderId="2" xfId="0" applyNumberFormat="1" applyFont="1" applyFill="1" applyBorder="1" applyAlignment="1">
      <alignment horizontal="center" vertical="center" wrapText="1"/>
    </xf>
    <xf numFmtId="49" fontId="5" fillId="4" borderId="2" xfId="0" applyNumberFormat="1" applyFont="1" applyFill="1" applyBorder="1" applyAlignment="1">
      <alignment horizontal="center" vertical="center"/>
    </xf>
    <xf numFmtId="3" fontId="5" fillId="4" borderId="3" xfId="0" applyNumberFormat="1" applyFont="1" applyFill="1" applyBorder="1" applyAlignment="1">
      <alignment horizontal="center" vertical="center" wrapText="1"/>
    </xf>
    <xf numFmtId="3" fontId="5" fillId="4" borderId="3" xfId="1" applyNumberFormat="1" applyFont="1" applyFill="1" applyBorder="1" applyAlignment="1">
      <alignment horizontal="center" vertical="center"/>
    </xf>
    <xf numFmtId="3" fontId="5" fillId="4" borderId="3" xfId="1" applyNumberFormat="1" applyFont="1" applyFill="1" applyBorder="1" applyAlignment="1">
      <alignment horizontal="center" vertical="center" wrapText="1"/>
    </xf>
    <xf numFmtId="3" fontId="5" fillId="4" borderId="3" xfId="0" applyNumberFormat="1" applyFont="1" applyFill="1" applyBorder="1" applyAlignment="1">
      <alignment horizontal="center" vertical="center"/>
    </xf>
    <xf numFmtId="43" fontId="5" fillId="4" borderId="2" xfId="1" applyFont="1" applyFill="1" applyBorder="1" applyAlignment="1">
      <alignment horizontal="center" vertical="center"/>
    </xf>
    <xf numFmtId="3" fontId="5" fillId="0" borderId="3" xfId="1" applyNumberFormat="1" applyFont="1" applyFill="1" applyBorder="1" applyAlignment="1">
      <alignment horizontal="center" vertical="center"/>
    </xf>
    <xf numFmtId="6" fontId="5" fillId="2" borderId="2" xfId="0" applyNumberFormat="1" applyFont="1" applyFill="1" applyBorder="1" applyAlignment="1">
      <alignment horizontal="center" vertical="center" wrapText="1"/>
    </xf>
    <xf numFmtId="3" fontId="5" fillId="0" borderId="3" xfId="1" applyNumberFormat="1" applyFont="1" applyFill="1" applyBorder="1" applyAlignment="1">
      <alignment horizontal="center" vertical="center" wrapText="1"/>
    </xf>
    <xf numFmtId="6" fontId="5" fillId="2" borderId="2" xfId="0" applyNumberFormat="1" applyFont="1" applyFill="1" applyBorder="1" applyAlignment="1">
      <alignment horizontal="center" vertical="center"/>
    </xf>
    <xf numFmtId="3" fontId="5" fillId="0" borderId="3" xfId="0" applyNumberFormat="1" applyFont="1" applyBorder="1" applyAlignment="1">
      <alignment horizontal="center" vertical="center"/>
    </xf>
    <xf numFmtId="3" fontId="5" fillId="0" borderId="3" xfId="0" applyNumberFormat="1" applyFont="1" applyBorder="1" applyAlignment="1">
      <alignment horizontal="center" vertical="center" wrapText="1"/>
    </xf>
    <xf numFmtId="43" fontId="5" fillId="2" borderId="2" xfId="1" applyFont="1" applyFill="1" applyBorder="1" applyAlignment="1">
      <alignment horizontal="center" vertical="center"/>
    </xf>
    <xf numFmtId="3" fontId="6" fillId="0" borderId="3" xfId="0" applyNumberFormat="1" applyFont="1" applyBorder="1" applyAlignment="1">
      <alignment horizontal="center" vertical="center"/>
    </xf>
    <xf numFmtId="0" fontId="10" fillId="5" borderId="1" xfId="0" applyFont="1" applyFill="1" applyBorder="1" applyAlignment="1">
      <alignment horizontal="center" vertical="center"/>
    </xf>
    <xf numFmtId="0" fontId="11" fillId="6" borderId="1" xfId="0" applyFont="1" applyFill="1" applyBorder="1" applyAlignment="1">
      <alignment horizontal="center" vertical="center"/>
    </xf>
    <xf numFmtId="0" fontId="11" fillId="6" borderId="1" xfId="2" applyFont="1" applyFill="1" applyBorder="1" applyAlignment="1">
      <alignment horizontal="center" vertical="center"/>
    </xf>
    <xf numFmtId="0" fontId="11" fillId="6" borderId="1" xfId="2" applyFont="1" applyFill="1" applyBorder="1" applyAlignment="1">
      <alignment horizontal="center" vertical="center" wrapText="1"/>
    </xf>
    <xf numFmtId="0" fontId="12" fillId="6" borderId="1" xfId="0" applyFont="1" applyFill="1" applyBorder="1" applyAlignment="1">
      <alignment horizontal="center" vertical="center"/>
    </xf>
    <xf numFmtId="0" fontId="8" fillId="7" borderId="1" xfId="0" applyFont="1" applyFill="1" applyBorder="1" applyAlignment="1">
      <alignment horizontal="center" vertical="center"/>
    </xf>
    <xf numFmtId="0" fontId="8" fillId="7" borderId="3" xfId="0" applyFont="1" applyFill="1" applyBorder="1" applyAlignment="1">
      <alignment horizontal="center" vertical="center" wrapText="1"/>
    </xf>
    <xf numFmtId="0" fontId="8" fillId="7" borderId="2" xfId="0" applyFont="1" applyFill="1" applyBorder="1" applyAlignment="1">
      <alignment horizontal="center" vertical="center"/>
    </xf>
    <xf numFmtId="0" fontId="8" fillId="7" borderId="3" xfId="0" applyFont="1" applyFill="1" applyBorder="1" applyAlignment="1">
      <alignment horizontal="center" vertical="center"/>
    </xf>
    <xf numFmtId="0" fontId="8" fillId="7" borderId="2" xfId="0" applyFont="1" applyFill="1" applyBorder="1" applyAlignment="1">
      <alignment horizontal="center" vertical="center" wrapText="1"/>
    </xf>
    <xf numFmtId="0" fontId="8" fillId="7" borderId="1" xfId="0" applyFont="1" applyFill="1" applyBorder="1" applyAlignment="1">
      <alignment horizontal="center" vertical="center" wrapText="1"/>
    </xf>
    <xf numFmtId="49" fontId="8" fillId="7" borderId="3" xfId="0" applyNumberFormat="1" applyFont="1" applyFill="1" applyBorder="1" applyAlignment="1">
      <alignment horizontal="center" vertical="center" wrapText="1"/>
    </xf>
    <xf numFmtId="49" fontId="8" fillId="7" borderId="1" xfId="0" applyNumberFormat="1" applyFont="1" applyFill="1" applyBorder="1" applyAlignment="1">
      <alignment horizontal="center" vertical="center" wrapText="1"/>
    </xf>
    <xf numFmtId="49" fontId="8" fillId="7" borderId="2" xfId="0" applyNumberFormat="1" applyFont="1" applyFill="1" applyBorder="1" applyAlignment="1">
      <alignment horizontal="center" vertical="center" wrapText="1"/>
    </xf>
    <xf numFmtId="3" fontId="8" fillId="7" borderId="3" xfId="0" applyNumberFormat="1" applyFont="1" applyFill="1" applyBorder="1" applyAlignment="1">
      <alignment horizontal="center" vertical="center" wrapText="1"/>
    </xf>
    <xf numFmtId="0" fontId="8" fillId="6" borderId="1" xfId="2" applyFont="1" applyFill="1" applyBorder="1" applyAlignment="1">
      <alignment horizontal="center" vertical="center" wrapText="1"/>
    </xf>
    <xf numFmtId="0" fontId="8" fillId="6" borderId="1" xfId="2" applyFont="1" applyFill="1" applyBorder="1" applyAlignment="1">
      <alignment horizontal="center" vertical="center"/>
    </xf>
    <xf numFmtId="0" fontId="2" fillId="8" borderId="0" xfId="0" applyFont="1" applyFill="1"/>
    <xf numFmtId="0" fontId="0" fillId="8" borderId="0" xfId="0" applyFill="1"/>
    <xf numFmtId="0" fontId="0" fillId="0" borderId="0" xfId="0" applyAlignment="1">
      <alignment vertical="center" wrapText="1"/>
    </xf>
    <xf numFmtId="0" fontId="2" fillId="0" borderId="0" xfId="0" applyFont="1" applyAlignment="1">
      <alignment vertical="center"/>
    </xf>
    <xf numFmtId="0" fontId="2" fillId="0" borderId="0" xfId="0" applyFont="1" applyAlignment="1">
      <alignment vertical="center" wrapText="1"/>
    </xf>
    <xf numFmtId="0" fontId="5" fillId="0" borderId="2" xfId="0" quotePrefix="1" applyFont="1" applyBorder="1" applyAlignment="1">
      <alignment horizontal="center" vertical="center" wrapText="1"/>
    </xf>
    <xf numFmtId="0" fontId="2" fillId="5" borderId="1" xfId="0" applyFont="1" applyFill="1" applyBorder="1" applyAlignment="1">
      <alignment horizontal="center" vertical="center"/>
    </xf>
    <xf numFmtId="43" fontId="5" fillId="4" borderId="2" xfId="1" applyFont="1" applyFill="1" applyBorder="1" applyAlignment="1">
      <alignment horizontal="center" vertical="center" wrapText="1"/>
    </xf>
    <xf numFmtId="49" fontId="5" fillId="4" borderId="3" xfId="0"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0" fontId="17" fillId="6" borderId="1" xfId="2" applyFont="1" applyFill="1" applyBorder="1" applyAlignment="1">
      <alignment horizontal="center" vertical="center" wrapText="1"/>
    </xf>
    <xf numFmtId="0" fontId="5" fillId="9" borderId="1" xfId="0" applyFont="1" applyFill="1" applyBorder="1" applyAlignment="1">
      <alignment horizontal="center" vertical="center"/>
    </xf>
    <xf numFmtId="0" fontId="5" fillId="2" borderId="1" xfId="0" applyFont="1" applyFill="1" applyBorder="1" applyAlignment="1">
      <alignment horizontal="left" vertical="center"/>
    </xf>
    <xf numFmtId="0" fontId="5" fillId="2" borderId="1" xfId="0" applyFont="1" applyFill="1" applyBorder="1" applyAlignment="1">
      <alignment horizontal="left" vertical="center" wrapText="1"/>
    </xf>
    <xf numFmtId="0" fontId="0" fillId="0" borderId="0" xfId="0" applyAlignment="1">
      <alignment vertical="center" wrapText="1"/>
    </xf>
    <xf numFmtId="0" fontId="0" fillId="0" borderId="0" xfId="0" applyAlignment="1">
      <alignment wrapText="1"/>
    </xf>
  </cellXfs>
  <cellStyles count="4">
    <cellStyle name="Comma" xfId="1" builtinId="3"/>
    <cellStyle name="Comma 2" xfId="3" xr:uid="{6791A9CB-62C3-4CA8-996A-B32CB0E4C04D}"/>
    <cellStyle name="Hyperlink" xfId="2" builtinId="8"/>
    <cellStyle name="Normal" xfId="0" builtinId="0"/>
  </cellStyles>
  <dxfs count="0"/>
  <tableStyles count="0" defaultTableStyle="TableStyleMedium2" defaultPivotStyle="PivotStyleLight16"/>
  <colors>
    <mruColors>
      <color rgb="FF0087FF"/>
      <color rgb="FFDDDDDD"/>
      <color rgb="FFD9D9D9"/>
      <color rgb="FFEEEFEE"/>
      <color rgb="FF006DCA"/>
      <color rgb="FF004784"/>
      <color rgb="FF003E73"/>
      <color rgb="FF003560"/>
      <color rgb="FF01A9CE"/>
      <color rgb="FFA9C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26" Type="http://schemas.openxmlformats.org/officeDocument/2006/relationships/hyperlink" Target="https://research.csiro.au/hyresource/hydrogen-portland-project/" TargetMode="External"/><Relationship Id="rId21" Type="http://schemas.openxmlformats.org/officeDocument/2006/relationships/hyperlink" Target="https://research.csiro.au/hyresource/sun-metals-hydrogen-queensland-sunhq-project/" TargetMode="External"/><Relationship Id="rId42" Type="http://schemas.openxmlformats.org/officeDocument/2006/relationships/hyperlink" Target="https://research.csiro.au/hyresource/denham-hydrogen-demonstration-plant/" TargetMode="External"/><Relationship Id="rId47" Type="http://schemas.openxmlformats.org/officeDocument/2006/relationships/hyperlink" Target="https://research.csiro.au/hyresource/geraldton-export-scale-renewable-investment/" TargetMode="External"/><Relationship Id="rId63" Type="http://schemas.openxmlformats.org/officeDocument/2006/relationships/hyperlink" Target="https://research.csiro.au/hyresource/green-hydrogen-and-battery-energy-storage-system/" TargetMode="External"/><Relationship Id="rId68" Type="http://schemas.openxmlformats.org/officeDocument/2006/relationships/hyperlink" Target="https://research.csiro.au/hyresource/green-cement-decarbonisation-project/" TargetMode="External"/><Relationship Id="rId84" Type="http://schemas.openxmlformats.org/officeDocument/2006/relationships/hyperlink" Target="https://research.csiro.au/hyresource/oakajee-energy-green-hydrogen-and-ammonia-export-project-stage-1/" TargetMode="External"/><Relationship Id="rId89" Type="http://schemas.openxmlformats.org/officeDocument/2006/relationships/hyperlink" Target="https://research.csiro.au/hyresource/gingerah-energy-hub/" TargetMode="External"/><Relationship Id="rId16" Type="http://schemas.openxmlformats.org/officeDocument/2006/relationships/hyperlink" Target="https://research.csiro.au/hyresource/port-kembla-hydrogen-refuelling-facility/" TargetMode="External"/><Relationship Id="rId11" Type="http://schemas.openxmlformats.org/officeDocument/2006/relationships/hyperlink" Target="https://research.csiro.au/hyresource/melbourne-hydrogen-hub/" TargetMode="External"/><Relationship Id="rId32" Type="http://schemas.openxmlformats.org/officeDocument/2006/relationships/hyperlink" Target="https://research.csiro.au/hyresource/yuri-renewable-hydrogen-to-ammonia-project/" TargetMode="External"/><Relationship Id="rId37" Type="http://schemas.openxmlformats.org/officeDocument/2006/relationships/hyperlink" Target="https://research.csiro.au/hyresource/sm1/" TargetMode="External"/><Relationship Id="rId53" Type="http://schemas.openxmlformats.org/officeDocument/2006/relationships/hyperlink" Target="https://research.csiro.au/hyresource/geelong-new-energies-service-station-project/" TargetMode="External"/><Relationship Id="rId58" Type="http://schemas.openxmlformats.org/officeDocument/2006/relationships/hyperlink" Target="https://research.csiro.au/hyresource/darwin-green-liquid-hydrogen-lh2-export-project/" TargetMode="External"/><Relationship Id="rId74" Type="http://schemas.openxmlformats.org/officeDocument/2006/relationships/hyperlink" Target="https://research.csiro.au/hyresource/port-of-brisbane-hydrogen-hub-and-refueller/" TargetMode="External"/><Relationship Id="rId79" Type="http://schemas.openxmlformats.org/officeDocument/2006/relationships/hyperlink" Target="https://research.csiro.au/hyresource/north-queensland-clean-energy-project-hynq/" TargetMode="External"/><Relationship Id="rId5" Type="http://schemas.openxmlformats.org/officeDocument/2006/relationships/hyperlink" Target="https://research.csiro.au/hyresource/toyota-ecopark-hydrogen-demonstration-toyota-hydrogen-centre/" TargetMode="External"/><Relationship Id="rId90" Type="http://schemas.openxmlformats.org/officeDocument/2006/relationships/hyperlink" Target="https://research.csiro.au/hyresource/hydrogen-production-and-research-facility/" TargetMode="External"/><Relationship Id="rId22" Type="http://schemas.openxmlformats.org/officeDocument/2006/relationships/hyperlink" Target="https://research.csiro.au/hyresource/joint-feasibility-study-for-creation-of-a-supply-chain-of-low-carbon-ammonia-in-western-australia/" TargetMode="External"/><Relationship Id="rId27" Type="http://schemas.openxmlformats.org/officeDocument/2006/relationships/hyperlink" Target="https://research.csiro.au/hyresource/goondiwindi-hydrogen/" TargetMode="External"/><Relationship Id="rId43" Type="http://schemas.openxmlformats.org/officeDocument/2006/relationships/hyperlink" Target="https://research.csiro.au/hyresource/abel-energy-bell-bay-powerfuels-project/" TargetMode="External"/><Relationship Id="rId48" Type="http://schemas.openxmlformats.org/officeDocument/2006/relationships/hyperlink" Target="https://research.csiro.au/hyresource/arrowsmith-hydrogen-project/" TargetMode="External"/><Relationship Id="rId64" Type="http://schemas.openxmlformats.org/officeDocument/2006/relationships/hyperlink" Target="https://research.csiro.au/hyresource/hyhome/" TargetMode="External"/><Relationship Id="rId69" Type="http://schemas.openxmlformats.org/officeDocument/2006/relationships/hyperlink" Target="https://research.csiro.au/hyresource/entx-and-kimberly-clark-millicent-mill-green-hydrogen-project/" TargetMode="External"/><Relationship Id="rId8" Type="http://schemas.openxmlformats.org/officeDocument/2006/relationships/hyperlink" Target="https://research.csiro.au/hyresource/hydrogen-park-gladstone/" TargetMode="External"/><Relationship Id="rId51" Type="http://schemas.openxmlformats.org/officeDocument/2006/relationships/hyperlink" Target="https://research.csiro.au/hyresource/atco-hydrogen-blending-project/" TargetMode="External"/><Relationship Id="rId72" Type="http://schemas.openxmlformats.org/officeDocument/2006/relationships/hyperlink" Target="https://research.csiro.au/hyresource/gladstone-pem50-project/" TargetMode="External"/><Relationship Id="rId80" Type="http://schemas.openxmlformats.org/officeDocument/2006/relationships/hyperlink" Target="https://research.csiro.au/hyresource/hydrogen-park-adelaide/" TargetMode="External"/><Relationship Id="rId85" Type="http://schemas.openxmlformats.org/officeDocument/2006/relationships/hyperlink" Target="https://research.csiro.au/hyresource/gladstone-mch-project/" TargetMode="External"/><Relationship Id="rId93" Type="http://schemas.openxmlformats.org/officeDocument/2006/relationships/printerSettings" Target="../printerSettings/printerSettings1.bin"/><Relationship Id="rId3" Type="http://schemas.openxmlformats.org/officeDocument/2006/relationships/hyperlink" Target="https://research.csiro.au/hyresource/hazer-commercial-demonstration-plant/" TargetMode="External"/><Relationship Id="rId12" Type="http://schemas.openxmlformats.org/officeDocument/2006/relationships/hyperlink" Target="https://research.csiro.au/hyresource/murchison-renewable-hydrogen-project/" TargetMode="External"/><Relationship Id="rId17" Type="http://schemas.openxmlformats.org/officeDocument/2006/relationships/hyperlink" Target="https://research.csiro.au/hyresource/hyenergy-project/" TargetMode="External"/><Relationship Id="rId25" Type="http://schemas.openxmlformats.org/officeDocument/2006/relationships/hyperlink" Target="https://research.csiro.au/hyresource/h2kwinana/" TargetMode="External"/><Relationship Id="rId33" Type="http://schemas.openxmlformats.org/officeDocument/2006/relationships/hyperlink" Target="https://research.csiro.au/hyresource/parmelia-green-hydrogen-project/" TargetMode="External"/><Relationship Id="rId38" Type="http://schemas.openxmlformats.org/officeDocument/2006/relationships/hyperlink" Target="https://research.csiro.au/hyresource/scaleh2/" TargetMode="External"/><Relationship Id="rId46" Type="http://schemas.openxmlformats.org/officeDocument/2006/relationships/hyperlink" Target="https://research.csiro.au/hyresource/eyre-peninsula-hydrogen-and-ammonia-supply-chain-project/" TargetMode="External"/><Relationship Id="rId59" Type="http://schemas.openxmlformats.org/officeDocument/2006/relationships/hyperlink" Target="https://research.csiro.au/hyresource/good-earth-green-hydrogen-and-ammonia-project/" TargetMode="External"/><Relationship Id="rId67" Type="http://schemas.openxmlformats.org/officeDocument/2006/relationships/hyperlink" Target="https://research.csiro.au/hyresource/boolathana-project/" TargetMode="External"/><Relationship Id="rId20" Type="http://schemas.openxmlformats.org/officeDocument/2006/relationships/hyperlink" Target="https://research.csiro.au/hyresource/western-green-energy-hub/" TargetMode="External"/><Relationship Id="rId41" Type="http://schemas.openxmlformats.org/officeDocument/2006/relationships/hyperlink" Target="https://research.csiro.au/hyresource/christmas-creek-renewable-hydrogen-mobility-project/" TargetMode="External"/><Relationship Id="rId54" Type="http://schemas.openxmlformats.org/officeDocument/2006/relationships/hyperlink" Target="https://research.csiro.au/hyresource/early-production-system-meg-hp1/" TargetMode="External"/><Relationship Id="rId62" Type="http://schemas.openxmlformats.org/officeDocument/2006/relationships/hyperlink" Target="https://research.csiro.au/hyresource/cape-hardy-advanced-fuels-project/" TargetMode="External"/><Relationship Id="rId70" Type="http://schemas.openxmlformats.org/officeDocument/2006/relationships/hyperlink" Target="https://research.csiro.au/hyresource/brigalow-peaking-power-plant/" TargetMode="External"/><Relationship Id="rId75" Type="http://schemas.openxmlformats.org/officeDocument/2006/relationships/hyperlink" Target="https://research.csiro.au/hyresource/hydrogen-refueller-h2perth-2/" TargetMode="External"/><Relationship Id="rId83" Type="http://schemas.openxmlformats.org/officeDocument/2006/relationships/hyperlink" Target="https://research.csiro.au/hyresource/hydrogen-devonport-project/" TargetMode="External"/><Relationship Id="rId88" Type="http://schemas.openxmlformats.org/officeDocument/2006/relationships/hyperlink" Target="https://research.csiro.au/hyresource/eneos-mch-hydrogen-demonstration-plant/" TargetMode="External"/><Relationship Id="rId91" Type="http://schemas.openxmlformats.org/officeDocument/2006/relationships/hyperlink" Target="https://research.csiro.au/hyresource/hydrogen-bell-bay-project/" TargetMode="External"/><Relationship Id="rId1" Type="http://schemas.openxmlformats.org/officeDocument/2006/relationships/hyperlink" Target="https://research.csiro.au/hyresource/sir-samuel-griffith-centre/" TargetMode="External"/><Relationship Id="rId6" Type="http://schemas.openxmlformats.org/officeDocument/2006/relationships/hyperlink" Target="https://research.csiro.au/hyresource/western-sydney-green-gas-project/" TargetMode="External"/><Relationship Id="rId15" Type="http://schemas.openxmlformats.org/officeDocument/2006/relationships/hyperlink" Target="https://research.csiro.au/hyresource/swinburne-university-of-technology-victorian-hydrogen-hub-csiro-hydrogen-refuelling-station/" TargetMode="External"/><Relationship Id="rId23" Type="http://schemas.openxmlformats.org/officeDocument/2006/relationships/hyperlink" Target="https://research.csiro.au/hyresource/h2perth-new-project-added-november-2021/" TargetMode="External"/><Relationship Id="rId28" Type="http://schemas.openxmlformats.org/officeDocument/2006/relationships/hyperlink" Target="https://research.csiro.au/hyresource/hydrogen-brighton-project/" TargetMode="External"/><Relationship Id="rId36" Type="http://schemas.openxmlformats.org/officeDocument/2006/relationships/hyperlink" Target="https://research.csiro.au/hyresource/warrnambool-hydrogen-mobility-project/" TargetMode="External"/><Relationship Id="rId49" Type="http://schemas.openxmlformats.org/officeDocument/2006/relationships/hyperlink" Target="https://research.csiro.au/hyresource/edify-energy-pilot-hydrogen-plant/" TargetMode="External"/><Relationship Id="rId57" Type="http://schemas.openxmlformats.org/officeDocument/2006/relationships/hyperlink" Target="https://research.csiro.au/hyresource/calix-zero-emissions-steel-technology-pre-feed-and-feed-study/" TargetMode="External"/><Relationship Id="rId10" Type="http://schemas.openxmlformats.org/officeDocument/2006/relationships/hyperlink" Target="https://research.csiro.au/hyresource/hydrogen-park-murray-valley/" TargetMode="External"/><Relationship Id="rId31" Type="http://schemas.openxmlformats.org/officeDocument/2006/relationships/hyperlink" Target="https://research.csiro.au/hyresource/mid-west-clean-energy-project/" TargetMode="External"/><Relationship Id="rId44" Type="http://schemas.openxmlformats.org/officeDocument/2006/relationships/hyperlink" Target="https://research.csiro.au/hyresource/asian-renewable-energy-hub/" TargetMode="External"/><Relationship Id="rId52" Type="http://schemas.openxmlformats.org/officeDocument/2006/relationships/hyperlink" Target="https://research.csiro.au/hyresource/emerald-coaches-green-hydrogen-mobility-project/" TargetMode="External"/><Relationship Id="rId60" Type="http://schemas.openxmlformats.org/officeDocument/2006/relationships/hyperlink" Target="https://research.csiro.au/hyresource/illawarra-hydrogen-technology-hub/" TargetMode="External"/><Relationship Id="rId65" Type="http://schemas.openxmlformats.org/officeDocument/2006/relationships/hyperlink" Target="https://research.csiro.au/hyresource/east-kimberley-clean-energy-project/" TargetMode="External"/><Relationship Id="rId73" Type="http://schemas.openxmlformats.org/officeDocument/2006/relationships/hyperlink" Target="https://research.csiro.au/hyresource/sumitomo-gladstone-green-hydrogen-project/" TargetMode="External"/><Relationship Id="rId78" Type="http://schemas.openxmlformats.org/officeDocument/2006/relationships/hyperlink" Target="https://research.csiro.au/hyresource/canberra-hydrogen-refuelling-facility/" TargetMode="External"/><Relationship Id="rId81" Type="http://schemas.openxmlformats.org/officeDocument/2006/relationships/hyperlink" Target="https://research.csiro.au/hyresource/euroa-hydrogen-project/" TargetMode="External"/><Relationship Id="rId86" Type="http://schemas.openxmlformats.org/officeDocument/2006/relationships/hyperlink" Target="https://research.csiro.au/hyresource/hunter-valley-hydrogen-hub/" TargetMode="External"/><Relationship Id="rId4" Type="http://schemas.openxmlformats.org/officeDocument/2006/relationships/hyperlink" Target="https://research.csiro.au/hyresource/renewable-hydrogen-production-and-refuelling-project/" TargetMode="External"/><Relationship Id="rId9" Type="http://schemas.openxmlformats.org/officeDocument/2006/relationships/hyperlink" Target="https://research.csiro.au/hyresource/h2-hub-gladstone/" TargetMode="External"/><Relationship Id="rId13" Type="http://schemas.openxmlformats.org/officeDocument/2006/relationships/hyperlink" Target="https://research.csiro.au/hyresource/hydrogen-energy-supply-chain-pilot-project/" TargetMode="External"/><Relationship Id="rId18" Type="http://schemas.openxmlformats.org/officeDocument/2006/relationships/hyperlink" Target="https://research.csiro.au/hyresource/kogan-creek-renewable-hydrogen-demonstration-plant/" TargetMode="External"/><Relationship Id="rId39" Type="http://schemas.openxmlformats.org/officeDocument/2006/relationships/hyperlink" Target="https://research.csiro.au/hyresource/sumitomo-green-hydrogen-production-and-rio-tinto-decarbonisation-production-pilot-project/" TargetMode="External"/><Relationship Id="rId34" Type="http://schemas.openxmlformats.org/officeDocument/2006/relationships/hyperlink" Target="https://research.csiro.au/hyresource/renewable-hydrogen-hydro-gen-1/" TargetMode="External"/><Relationship Id="rId50" Type="http://schemas.openxmlformats.org/officeDocument/2006/relationships/hyperlink" Target="https://research.csiro.au/hyresource/central-queensland-hydrogen-project/" TargetMode="External"/><Relationship Id="rId55" Type="http://schemas.openxmlformats.org/officeDocument/2006/relationships/hyperlink" Target="https://research.csiro.au/hyresource/energys-renewable-hydrogen-production-facility/" TargetMode="External"/><Relationship Id="rId76" Type="http://schemas.openxmlformats.org/officeDocument/2006/relationships/hyperlink" Target="https://research.csiro.au/hyresource/abel-energy-townsville-powerfuels-project/" TargetMode="External"/><Relationship Id="rId7" Type="http://schemas.openxmlformats.org/officeDocument/2006/relationships/hyperlink" Target="https://research.csiro.au/hyresource/hydrogen-refueller-station-project/" TargetMode="External"/><Relationship Id="rId71" Type="http://schemas.openxmlformats.org/officeDocument/2006/relationships/hyperlink" Target="https://research.csiro.au/hyresource/christmas-creek-green-iron-trial-commercial-plant/" TargetMode="External"/><Relationship Id="rId92" Type="http://schemas.openxmlformats.org/officeDocument/2006/relationships/hyperlink" Target="https://research.csiro.au/hyresource/han-ho-h2-hub-early-development/" TargetMode="External"/><Relationship Id="rId2" Type="http://schemas.openxmlformats.org/officeDocument/2006/relationships/hyperlink" Target="https://research.csiro.au/hyresource/hydrogen-test-facility-act-gas-network/" TargetMode="External"/><Relationship Id="rId29" Type="http://schemas.openxmlformats.org/officeDocument/2006/relationships/hyperlink" Target="https://research.csiro.au/hyresource/green-springs-project/" TargetMode="External"/><Relationship Id="rId24" Type="http://schemas.openxmlformats.org/officeDocument/2006/relationships/hyperlink" Target="https://research.csiro.au/hyresource/hydrogen-powered-trains-feasibility-study/" TargetMode="External"/><Relationship Id="rId40" Type="http://schemas.openxmlformats.org/officeDocument/2006/relationships/hyperlink" Target="https://research.csiro.au/hyresource/clean-energy-innovation-hub/" TargetMode="External"/><Relationship Id="rId45" Type="http://schemas.openxmlformats.org/officeDocument/2006/relationships/hyperlink" Target="https://research.csiro.au/hyresource/daintree-microgrid-project/" TargetMode="External"/><Relationship Id="rId66" Type="http://schemas.openxmlformats.org/officeDocument/2006/relationships/hyperlink" Target="https://research.csiro.au/hyresource/hyundai-integrated-hydrogen-production-and-refuelling-system/" TargetMode="External"/><Relationship Id="rId87" Type="http://schemas.openxmlformats.org/officeDocument/2006/relationships/hyperlink" Target="https://research.csiro.au/hyresource/warradarge-green-hydrogen-project/" TargetMode="External"/><Relationship Id="rId61" Type="http://schemas.openxmlformats.org/officeDocument/2006/relationships/hyperlink" Target="https://research.csiro.au/hyresource/portland-renewable-fuels/" TargetMode="External"/><Relationship Id="rId82" Type="http://schemas.openxmlformats.org/officeDocument/2006/relationships/hyperlink" Target="https://research.csiro.au/hyresource/hydrogen-western-junction-project/" TargetMode="External"/><Relationship Id="rId19" Type="http://schemas.openxmlformats.org/officeDocument/2006/relationships/hyperlink" Target="https://research.csiro.au/hyresource/tallawarra-b-dual-fuel-capable-gas-hydrogen-power-plant/" TargetMode="External"/><Relationship Id="rId14" Type="http://schemas.openxmlformats.org/officeDocument/2006/relationships/hyperlink" Target="https://research.csiro.au/hyresource/hydrogen-park-south-australia/" TargetMode="External"/><Relationship Id="rId30" Type="http://schemas.openxmlformats.org/officeDocument/2006/relationships/hyperlink" Target="https://research.csiro.au/hyresource/hif-tasmania-efuels-facility/" TargetMode="External"/><Relationship Id="rId35" Type="http://schemas.openxmlformats.org/officeDocument/2006/relationships/hyperlink" Target="https://research.csiro.au/hyresource/green-methanol-feasibility-study/" TargetMode="External"/><Relationship Id="rId56" Type="http://schemas.openxmlformats.org/officeDocument/2006/relationships/hyperlink" Target="https://research.csiro.au/hyresource/darwin-h2-hub/" TargetMode="External"/><Relationship Id="rId77" Type="http://schemas.openxmlformats.org/officeDocument/2006/relationships/hyperlink" Target="https://research.csiro.au/hyresource/allied-green-ammoni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5EB393-D55C-0442-A51D-EC7DBAB4AF79}">
  <sheetPr>
    <tabColor rgb="FFD9D9D9"/>
  </sheetPr>
  <dimension ref="A1:B8"/>
  <sheetViews>
    <sheetView topLeftCell="A7" workbookViewId="0">
      <selection activeCell="D8" sqref="D8"/>
    </sheetView>
  </sheetViews>
  <sheetFormatPr defaultColWidth="10.81640625" defaultRowHeight="14.5" x14ac:dyDescent="0.35"/>
  <cols>
    <col min="1" max="1" width="42.453125" customWidth="1"/>
    <col min="2" max="2" width="59.453125" customWidth="1"/>
  </cols>
  <sheetData>
    <row r="1" spans="1:2" x14ac:dyDescent="0.35">
      <c r="A1" s="72" t="s">
        <v>268</v>
      </c>
      <c r="B1" s="73"/>
    </row>
    <row r="2" spans="1:2" ht="333" customHeight="1" x14ac:dyDescent="0.35">
      <c r="A2" s="86" t="s">
        <v>507</v>
      </c>
      <c r="B2" s="87"/>
    </row>
    <row r="3" spans="1:2" x14ac:dyDescent="0.35">
      <c r="A3" s="72" t="s">
        <v>267</v>
      </c>
      <c r="B3" s="73"/>
    </row>
    <row r="4" spans="1:2" ht="112" customHeight="1" x14ac:dyDescent="0.35">
      <c r="A4" s="75" t="s">
        <v>269</v>
      </c>
      <c r="B4" s="74" t="s">
        <v>278</v>
      </c>
    </row>
    <row r="5" spans="1:2" ht="77.5" customHeight="1" x14ac:dyDescent="0.35">
      <c r="A5" s="75" t="s">
        <v>270</v>
      </c>
      <c r="B5" s="74" t="s">
        <v>508</v>
      </c>
    </row>
    <row r="6" spans="1:2" ht="96" customHeight="1" x14ac:dyDescent="0.35">
      <c r="A6" s="75" t="s">
        <v>271</v>
      </c>
      <c r="B6" s="74" t="s">
        <v>273</v>
      </c>
    </row>
    <row r="7" spans="1:2" ht="92.15" customHeight="1" x14ac:dyDescent="0.35">
      <c r="A7" s="76" t="s">
        <v>272</v>
      </c>
      <c r="B7" s="74" t="s">
        <v>279</v>
      </c>
    </row>
    <row r="8" spans="1:2" ht="123.65" customHeight="1" x14ac:dyDescent="0.35">
      <c r="A8" s="75" t="s">
        <v>506</v>
      </c>
      <c r="B8" s="74" t="s">
        <v>509</v>
      </c>
    </row>
  </sheetData>
  <mergeCells count="1">
    <mergeCell ref="A2:B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3E19A4-B9CA-45C1-8C9A-01D638CC8A40}">
  <sheetPr>
    <tabColor rgb="FF0087FF"/>
    <pageSetUpPr fitToPage="1"/>
  </sheetPr>
  <dimension ref="A1:MX556"/>
  <sheetViews>
    <sheetView showGridLines="0" tabSelected="1" zoomScale="81" zoomScaleNormal="70" workbookViewId="0">
      <pane xSplit="2" ySplit="1" topLeftCell="C43" activePane="bottomRight" state="frozen"/>
      <selection pane="topRight" activeCell="C1" sqref="C1"/>
      <selection pane="bottomLeft" activeCell="A2" sqref="A2"/>
      <selection pane="bottomRight" activeCell="C44" sqref="C44"/>
    </sheetView>
  </sheetViews>
  <sheetFormatPr defaultColWidth="0" defaultRowHeight="15.5" zeroHeight="1" x14ac:dyDescent="0.35"/>
  <cols>
    <col min="1" max="1" width="7.54296875" style="78" customWidth="1"/>
    <col min="2" max="2" width="42.453125" style="59" customWidth="1"/>
    <col min="3" max="3" width="46.453125" style="16" customWidth="1"/>
    <col min="4" max="4" width="20.453125" style="12" customWidth="1"/>
    <col min="5" max="5" width="21.54296875" style="12" customWidth="1"/>
    <col min="6" max="6" width="25.1796875" style="16" customWidth="1"/>
    <col min="7" max="7" width="20.1796875" style="10" customWidth="1"/>
    <col min="8" max="8" width="26.453125" style="11" customWidth="1"/>
    <col min="9" max="9" width="27.54296875" style="17" customWidth="1"/>
    <col min="10" max="10" width="22.81640625" style="16" customWidth="1"/>
    <col min="11" max="11" width="25.453125" style="12" customWidth="1"/>
    <col min="12" max="12" width="30.1796875" style="17" customWidth="1"/>
    <col min="13" max="13" width="31.26953125" style="12" customWidth="1"/>
    <col min="14" max="14" width="28.54296875" style="15" customWidth="1"/>
    <col min="15" max="15" width="46.453125" style="13" customWidth="1"/>
    <col min="16" max="16" width="28.81640625" style="16" customWidth="1"/>
    <col min="17" max="17" width="33.1796875" style="24" customWidth="1"/>
    <col min="18" max="19" width="67.54296875" style="12" customWidth="1"/>
    <col min="20" max="20" width="101.1796875" style="12" customWidth="1"/>
    <col min="21" max="21" width="31.26953125" style="83" customWidth="1"/>
    <col min="24" max="362" width="0" style="1" hidden="1" customWidth="1"/>
    <col min="363" max="16384" width="8.54296875" style="1" hidden="1"/>
  </cols>
  <sheetData>
    <row r="1" spans="1:22" s="5" customFormat="1" ht="44.15" customHeight="1" x14ac:dyDescent="0.35">
      <c r="A1" s="55" t="s">
        <v>2</v>
      </c>
      <c r="B1" s="56" t="s">
        <v>0</v>
      </c>
      <c r="C1" s="60" t="s">
        <v>3</v>
      </c>
      <c r="D1" s="61" t="s">
        <v>227</v>
      </c>
      <c r="E1" s="62" t="s">
        <v>163</v>
      </c>
      <c r="F1" s="63" t="s">
        <v>1</v>
      </c>
      <c r="G1" s="64" t="s">
        <v>256</v>
      </c>
      <c r="H1" s="65" t="s">
        <v>228</v>
      </c>
      <c r="I1" s="66" t="s">
        <v>275</v>
      </c>
      <c r="J1" s="62" t="s">
        <v>198</v>
      </c>
      <c r="K1" s="60" t="s">
        <v>11</v>
      </c>
      <c r="L1" s="67" t="s">
        <v>218</v>
      </c>
      <c r="M1" s="63" t="s">
        <v>12</v>
      </c>
      <c r="N1" s="68" t="s">
        <v>274</v>
      </c>
      <c r="O1" s="69" t="s">
        <v>404</v>
      </c>
      <c r="P1" s="62" t="s">
        <v>10</v>
      </c>
      <c r="Q1" s="69" t="s">
        <v>229</v>
      </c>
      <c r="R1" s="62" t="s">
        <v>4</v>
      </c>
      <c r="S1" s="62" t="s">
        <v>578</v>
      </c>
      <c r="T1" s="62" t="s">
        <v>579</v>
      </c>
      <c r="U1" s="60" t="s">
        <v>580</v>
      </c>
    </row>
    <row r="2" spans="1:22" s="2" customFormat="1" ht="99" customHeight="1" x14ac:dyDescent="0.35">
      <c r="A2" s="55">
        <v>1</v>
      </c>
      <c r="B2" s="58" t="s">
        <v>51</v>
      </c>
      <c r="C2" s="19" t="s">
        <v>52</v>
      </c>
      <c r="D2" s="25" t="s">
        <v>62</v>
      </c>
      <c r="E2" s="26" t="s">
        <v>53</v>
      </c>
      <c r="F2" s="30" t="s">
        <v>495</v>
      </c>
      <c r="G2" s="29">
        <v>2029</v>
      </c>
      <c r="H2" s="7" t="s">
        <v>136</v>
      </c>
      <c r="I2" s="34" t="s">
        <v>364</v>
      </c>
      <c r="J2" s="35" t="s">
        <v>54</v>
      </c>
      <c r="K2" s="7"/>
      <c r="L2" s="23" t="s">
        <v>439</v>
      </c>
      <c r="M2" s="39" t="s">
        <v>143</v>
      </c>
      <c r="N2" s="40" t="s">
        <v>365</v>
      </c>
      <c r="O2" s="49" t="s">
        <v>484</v>
      </c>
      <c r="P2" s="35" t="s">
        <v>440</v>
      </c>
      <c r="Q2" s="44">
        <v>555000</v>
      </c>
      <c r="R2" s="27" t="s">
        <v>485</v>
      </c>
      <c r="S2" s="20" t="s">
        <v>185</v>
      </c>
      <c r="T2" s="20"/>
      <c r="U2" s="83"/>
      <c r="V2" s="9"/>
    </row>
    <row r="3" spans="1:22" s="2" customFormat="1" ht="99" customHeight="1" x14ac:dyDescent="0.35">
      <c r="A3" s="55">
        <f>A2+1</f>
        <v>2</v>
      </c>
      <c r="B3" s="70" t="s">
        <v>438</v>
      </c>
      <c r="C3" s="19" t="s">
        <v>52</v>
      </c>
      <c r="D3" s="25" t="s">
        <v>16</v>
      </c>
      <c r="E3" s="26" t="s">
        <v>64</v>
      </c>
      <c r="F3" s="28" t="s">
        <v>50</v>
      </c>
      <c r="G3" s="29">
        <v>2030</v>
      </c>
      <c r="H3" s="7" t="s">
        <v>136</v>
      </c>
      <c r="I3" s="34" t="s">
        <v>364</v>
      </c>
      <c r="J3" s="35" t="s">
        <v>54</v>
      </c>
      <c r="K3" s="7"/>
      <c r="L3" s="23" t="s">
        <v>439</v>
      </c>
      <c r="M3" s="39"/>
      <c r="N3" s="40"/>
      <c r="O3" s="49">
        <v>1700000000</v>
      </c>
      <c r="P3" s="35" t="s">
        <v>23</v>
      </c>
      <c r="Q3" s="44"/>
      <c r="R3" s="27"/>
      <c r="S3" s="20" t="s">
        <v>185</v>
      </c>
      <c r="T3" s="20"/>
      <c r="U3" s="83"/>
      <c r="V3" s="9"/>
    </row>
    <row r="4" spans="1:22" s="3" customFormat="1" ht="98.5" customHeight="1" x14ac:dyDescent="0.35">
      <c r="A4" s="55">
        <f>A3+1</f>
        <v>3</v>
      </c>
      <c r="B4" s="71" t="s">
        <v>441</v>
      </c>
      <c r="C4" s="19" t="s">
        <v>441</v>
      </c>
      <c r="D4" s="25" t="s">
        <v>106</v>
      </c>
      <c r="E4" s="26" t="s">
        <v>442</v>
      </c>
      <c r="F4" s="30" t="s">
        <v>495</v>
      </c>
      <c r="G4" s="29"/>
      <c r="H4" s="7" t="s">
        <v>136</v>
      </c>
      <c r="I4" s="36" t="s">
        <v>543</v>
      </c>
      <c r="J4" s="37" t="s">
        <v>9</v>
      </c>
      <c r="K4" s="6" t="s">
        <v>13</v>
      </c>
      <c r="L4" s="23" t="s">
        <v>239</v>
      </c>
      <c r="M4" s="25" t="s">
        <v>68</v>
      </c>
      <c r="N4" s="40" t="s">
        <v>544</v>
      </c>
      <c r="O4" s="49" t="s">
        <v>545</v>
      </c>
      <c r="P4" s="48" t="s">
        <v>496</v>
      </c>
      <c r="Q4" s="43"/>
      <c r="R4" s="27"/>
      <c r="S4" s="19" t="s">
        <v>443</v>
      </c>
      <c r="T4" s="19"/>
      <c r="U4" s="83"/>
    </row>
    <row r="5" spans="1:22" s="3" customFormat="1" ht="98.5" customHeight="1" x14ac:dyDescent="0.35">
      <c r="A5" s="55">
        <f>A4+1</f>
        <v>4</v>
      </c>
      <c r="B5" s="57" t="s">
        <v>555</v>
      </c>
      <c r="C5" s="19" t="s">
        <v>165</v>
      </c>
      <c r="D5" s="25" t="s">
        <v>5</v>
      </c>
      <c r="E5" s="26" t="s">
        <v>78</v>
      </c>
      <c r="F5" s="30" t="s">
        <v>495</v>
      </c>
      <c r="G5" s="29" t="s">
        <v>623</v>
      </c>
      <c r="H5" s="7" t="s">
        <v>136</v>
      </c>
      <c r="I5" s="34" t="s">
        <v>297</v>
      </c>
      <c r="J5" s="35" t="s">
        <v>54</v>
      </c>
      <c r="K5" s="7" t="s">
        <v>18</v>
      </c>
      <c r="L5" s="22" t="s">
        <v>298</v>
      </c>
      <c r="M5" s="39" t="s">
        <v>70</v>
      </c>
      <c r="N5" s="40" t="s">
        <v>624</v>
      </c>
      <c r="O5" s="47"/>
      <c r="P5" s="37"/>
      <c r="Q5" s="43"/>
      <c r="R5" s="27"/>
      <c r="S5" s="20" t="s">
        <v>196</v>
      </c>
      <c r="T5" s="85" t="s">
        <v>637</v>
      </c>
      <c r="U5" s="83"/>
    </row>
    <row r="6" spans="1:22" s="3" customFormat="1" ht="98.5" customHeight="1" x14ac:dyDescent="0.35">
      <c r="A6" s="55">
        <f t="shared" ref="A6" si="0">A5+1</f>
        <v>5</v>
      </c>
      <c r="B6" s="58" t="s">
        <v>97</v>
      </c>
      <c r="C6" s="19" t="s">
        <v>187</v>
      </c>
      <c r="D6" s="25" t="s">
        <v>5</v>
      </c>
      <c r="E6" s="26" t="s">
        <v>6</v>
      </c>
      <c r="F6" s="28" t="s">
        <v>110</v>
      </c>
      <c r="G6" s="29">
        <v>2022</v>
      </c>
      <c r="H6" s="7" t="s">
        <v>188</v>
      </c>
      <c r="I6" s="34" t="s">
        <v>414</v>
      </c>
      <c r="J6" s="38" t="s">
        <v>352</v>
      </c>
      <c r="K6" s="7" t="s">
        <v>42</v>
      </c>
      <c r="L6" s="22"/>
      <c r="M6" s="39" t="s">
        <v>308</v>
      </c>
      <c r="N6" s="40"/>
      <c r="O6" s="47">
        <v>2600000</v>
      </c>
      <c r="P6" s="35" t="s">
        <v>351</v>
      </c>
      <c r="Q6" s="43">
        <v>1970000</v>
      </c>
      <c r="R6" s="27" t="s">
        <v>211</v>
      </c>
      <c r="S6" s="20" t="s">
        <v>276</v>
      </c>
      <c r="T6" s="20"/>
      <c r="U6" s="83"/>
    </row>
    <row r="7" spans="1:22" s="3" customFormat="1" ht="98.5" customHeight="1" x14ac:dyDescent="0.35">
      <c r="A7" s="55">
        <f t="shared" ref="A7:A36" si="1">A6+1</f>
        <v>6</v>
      </c>
      <c r="B7" s="57" t="s">
        <v>152</v>
      </c>
      <c r="C7" s="19" t="s">
        <v>465</v>
      </c>
      <c r="D7" s="25" t="s">
        <v>5</v>
      </c>
      <c r="E7" s="26" t="s">
        <v>8</v>
      </c>
      <c r="F7" s="28" t="s">
        <v>50</v>
      </c>
      <c r="G7" s="29" t="s">
        <v>548</v>
      </c>
      <c r="H7" s="7" t="s">
        <v>136</v>
      </c>
      <c r="I7" s="34" t="s">
        <v>232</v>
      </c>
      <c r="J7" s="35" t="s">
        <v>9</v>
      </c>
      <c r="K7" s="7"/>
      <c r="L7" s="23"/>
      <c r="M7" s="39" t="s">
        <v>70</v>
      </c>
      <c r="N7" s="40" t="s">
        <v>230</v>
      </c>
      <c r="O7" s="47">
        <v>30000000000</v>
      </c>
      <c r="P7" s="37" t="s">
        <v>553</v>
      </c>
      <c r="Q7" s="43"/>
      <c r="R7" s="27"/>
      <c r="S7" s="19" t="s">
        <v>554</v>
      </c>
      <c r="T7" s="19"/>
      <c r="U7" s="83"/>
    </row>
    <row r="8" spans="1:22" s="3" customFormat="1" ht="99" customHeight="1" x14ac:dyDescent="0.35">
      <c r="A8" s="55">
        <f>A7+1</f>
        <v>7</v>
      </c>
      <c r="B8" s="71" t="s">
        <v>344</v>
      </c>
      <c r="C8" s="19" t="s">
        <v>345</v>
      </c>
      <c r="D8" s="25" t="s">
        <v>346</v>
      </c>
      <c r="E8" s="26" t="s">
        <v>349</v>
      </c>
      <c r="F8" s="28" t="s">
        <v>50</v>
      </c>
      <c r="G8" s="29"/>
      <c r="H8" s="7" t="s">
        <v>136</v>
      </c>
      <c r="I8" s="34"/>
      <c r="J8" s="35"/>
      <c r="K8" s="7"/>
      <c r="L8" s="22"/>
      <c r="M8" s="39" t="s">
        <v>347</v>
      </c>
      <c r="N8" s="40" t="s">
        <v>348</v>
      </c>
      <c r="O8" s="47"/>
      <c r="P8" s="37"/>
      <c r="Q8" s="43"/>
      <c r="R8" s="27"/>
      <c r="S8" s="20" t="s">
        <v>261</v>
      </c>
      <c r="T8" s="20"/>
      <c r="U8" s="83"/>
    </row>
    <row r="9" spans="1:22" s="3" customFormat="1" ht="99" customHeight="1" x14ac:dyDescent="0.35">
      <c r="A9" s="55">
        <f t="shared" ref="A9:A12" si="2">A8+1</f>
        <v>8</v>
      </c>
      <c r="B9" s="71" t="s">
        <v>360</v>
      </c>
      <c r="C9" s="19" t="s">
        <v>149</v>
      </c>
      <c r="D9" s="25" t="s">
        <v>16</v>
      </c>
      <c r="E9" s="26" t="s">
        <v>88</v>
      </c>
      <c r="F9" s="30" t="s">
        <v>495</v>
      </c>
      <c r="G9" s="32" t="s">
        <v>639</v>
      </c>
      <c r="H9" s="7" t="s">
        <v>638</v>
      </c>
      <c r="I9" s="34"/>
      <c r="J9" s="35"/>
      <c r="K9" s="7"/>
      <c r="L9" s="22"/>
      <c r="M9" s="39"/>
      <c r="N9" s="40"/>
      <c r="O9" s="47"/>
      <c r="P9" s="37"/>
      <c r="Q9" s="44"/>
      <c r="R9" s="27" t="s">
        <v>116</v>
      </c>
      <c r="S9" s="20" t="s">
        <v>254</v>
      </c>
      <c r="T9" s="85" t="s">
        <v>640</v>
      </c>
      <c r="U9" s="83"/>
    </row>
    <row r="10" spans="1:22" s="3" customFormat="1" ht="98.5" customHeight="1" x14ac:dyDescent="0.35">
      <c r="A10" s="55">
        <f t="shared" si="2"/>
        <v>9</v>
      </c>
      <c r="B10" s="58" t="s">
        <v>159</v>
      </c>
      <c r="C10" s="19" t="s">
        <v>160</v>
      </c>
      <c r="D10" s="25" t="s">
        <v>34</v>
      </c>
      <c r="E10" s="26" t="s">
        <v>161</v>
      </c>
      <c r="F10" s="30" t="s">
        <v>495</v>
      </c>
      <c r="G10" s="29"/>
      <c r="H10" s="14"/>
      <c r="I10" s="36"/>
      <c r="J10" s="37"/>
      <c r="K10" s="6"/>
      <c r="L10" s="23"/>
      <c r="M10" s="25"/>
      <c r="N10" s="41"/>
      <c r="O10" s="47">
        <v>1960000</v>
      </c>
      <c r="P10" s="37" t="s">
        <v>444</v>
      </c>
      <c r="Q10" s="43">
        <v>947000</v>
      </c>
      <c r="R10" s="27" t="s">
        <v>164</v>
      </c>
      <c r="S10" s="20" t="s">
        <v>191</v>
      </c>
      <c r="T10" s="20"/>
      <c r="U10" s="83"/>
    </row>
    <row r="11" spans="1:22" s="2" customFormat="1" ht="98.5" customHeight="1" x14ac:dyDescent="0.35">
      <c r="A11" s="55">
        <f t="shared" si="2"/>
        <v>10</v>
      </c>
      <c r="B11" s="71" t="s">
        <v>605</v>
      </c>
      <c r="C11" s="19" t="s">
        <v>452</v>
      </c>
      <c r="D11" s="25" t="s">
        <v>21</v>
      </c>
      <c r="E11" s="26" t="s">
        <v>22</v>
      </c>
      <c r="F11" s="28" t="s">
        <v>110</v>
      </c>
      <c r="G11" s="29">
        <v>2021</v>
      </c>
      <c r="H11" s="7" t="s">
        <v>136</v>
      </c>
      <c r="I11" s="36">
        <v>21</v>
      </c>
      <c r="J11" s="37" t="s">
        <v>30</v>
      </c>
      <c r="K11" s="6" t="s">
        <v>13</v>
      </c>
      <c r="L11" s="23">
        <v>7.4999999999999997E-2</v>
      </c>
      <c r="M11" s="25" t="s">
        <v>40</v>
      </c>
      <c r="N11" s="41"/>
      <c r="O11" s="49" t="s">
        <v>453</v>
      </c>
      <c r="P11" s="48" t="s">
        <v>219</v>
      </c>
      <c r="Q11" s="43"/>
      <c r="R11" s="27"/>
      <c r="S11" s="19" t="s">
        <v>186</v>
      </c>
      <c r="T11" s="19"/>
      <c r="U11" s="83"/>
      <c r="V11" s="9"/>
    </row>
    <row r="12" spans="1:22" s="3" customFormat="1" ht="98.5" customHeight="1" x14ac:dyDescent="0.35">
      <c r="A12" s="55">
        <f t="shared" si="2"/>
        <v>11</v>
      </c>
      <c r="B12" s="70" t="s">
        <v>521</v>
      </c>
      <c r="C12" s="19" t="s">
        <v>476</v>
      </c>
      <c r="D12" s="25" t="s">
        <v>27</v>
      </c>
      <c r="E12" s="26" t="s">
        <v>266</v>
      </c>
      <c r="F12" s="28" t="s">
        <v>50</v>
      </c>
      <c r="G12" s="29">
        <v>2030</v>
      </c>
      <c r="H12" s="14" t="s">
        <v>136</v>
      </c>
      <c r="I12" s="34"/>
      <c r="J12" s="37"/>
      <c r="K12" s="6"/>
      <c r="L12" s="22" t="s">
        <v>528</v>
      </c>
      <c r="M12" s="80" t="s">
        <v>522</v>
      </c>
      <c r="N12" s="39" t="s">
        <v>523</v>
      </c>
      <c r="O12" s="49" t="s">
        <v>529</v>
      </c>
      <c r="P12" s="37" t="s">
        <v>524</v>
      </c>
      <c r="Q12" s="43"/>
      <c r="R12" s="27"/>
      <c r="S12" s="19" t="s">
        <v>525</v>
      </c>
      <c r="T12" s="19"/>
      <c r="U12" s="83"/>
    </row>
    <row r="13" spans="1:22" s="3" customFormat="1" ht="123.75" customHeight="1" x14ac:dyDescent="0.35">
      <c r="A13" s="55">
        <f t="shared" si="1"/>
        <v>12</v>
      </c>
      <c r="B13" s="58" t="s">
        <v>463</v>
      </c>
      <c r="C13" s="19" t="s">
        <v>546</v>
      </c>
      <c r="D13" s="25" t="s">
        <v>16</v>
      </c>
      <c r="E13" s="26" t="s">
        <v>49</v>
      </c>
      <c r="F13" s="30" t="s">
        <v>495</v>
      </c>
      <c r="G13" s="31">
        <v>2029</v>
      </c>
      <c r="H13" s="6" t="s">
        <v>136</v>
      </c>
      <c r="I13" s="34" t="s">
        <v>288</v>
      </c>
      <c r="J13" s="35" t="s">
        <v>54</v>
      </c>
      <c r="K13" s="7"/>
      <c r="L13" s="22" t="s">
        <v>416</v>
      </c>
      <c r="M13" s="39" t="s">
        <v>168</v>
      </c>
      <c r="N13" s="40" t="s">
        <v>233</v>
      </c>
      <c r="O13" s="49" t="s">
        <v>289</v>
      </c>
      <c r="P13" s="35" t="s">
        <v>290</v>
      </c>
      <c r="Q13" s="44" t="s">
        <v>291</v>
      </c>
      <c r="R13" s="27" t="s">
        <v>417</v>
      </c>
      <c r="S13" s="19" t="s">
        <v>322</v>
      </c>
      <c r="T13" s="85" t="s">
        <v>636</v>
      </c>
      <c r="U13" s="83"/>
    </row>
    <row r="14" spans="1:22" s="3" customFormat="1" ht="99.65" customHeight="1" x14ac:dyDescent="0.35">
      <c r="A14" s="55">
        <f t="shared" si="1"/>
        <v>13</v>
      </c>
      <c r="B14" s="70" t="s">
        <v>367</v>
      </c>
      <c r="C14" s="19" t="s">
        <v>368</v>
      </c>
      <c r="D14" s="25" t="s">
        <v>5</v>
      </c>
      <c r="E14" s="26" t="s">
        <v>8</v>
      </c>
      <c r="F14" s="28" t="s">
        <v>24</v>
      </c>
      <c r="G14" s="31">
        <v>2025</v>
      </c>
      <c r="H14" s="7" t="s">
        <v>369</v>
      </c>
      <c r="I14" s="34"/>
      <c r="J14" s="35"/>
      <c r="K14" s="7" t="s">
        <v>370</v>
      </c>
      <c r="L14" s="22" t="s">
        <v>370</v>
      </c>
      <c r="M14" s="39" t="s">
        <v>370</v>
      </c>
      <c r="N14" s="40"/>
      <c r="O14" s="49" t="s">
        <v>403</v>
      </c>
      <c r="P14" s="35" t="s">
        <v>23</v>
      </c>
      <c r="Q14" s="44"/>
      <c r="R14" s="27"/>
      <c r="S14" s="19" t="s">
        <v>191</v>
      </c>
      <c r="T14" s="19"/>
      <c r="U14" s="83"/>
    </row>
    <row r="15" spans="1:22" s="3" customFormat="1" ht="98.5" customHeight="1" x14ac:dyDescent="0.35">
      <c r="A15" s="55">
        <f t="shared" si="1"/>
        <v>14</v>
      </c>
      <c r="B15" s="58" t="s">
        <v>514</v>
      </c>
      <c r="C15" s="19" t="s">
        <v>366</v>
      </c>
      <c r="D15" s="25" t="s">
        <v>5</v>
      </c>
      <c r="E15" s="26" t="s">
        <v>8</v>
      </c>
      <c r="F15" s="28" t="s">
        <v>110</v>
      </c>
      <c r="G15" s="29">
        <v>2024</v>
      </c>
      <c r="H15" s="6" t="s">
        <v>136</v>
      </c>
      <c r="I15" s="34" t="s">
        <v>512</v>
      </c>
      <c r="J15" s="35" t="s">
        <v>44</v>
      </c>
      <c r="K15" s="7" t="s">
        <v>13</v>
      </c>
      <c r="L15" s="23" t="s">
        <v>301</v>
      </c>
      <c r="M15" s="39" t="s">
        <v>245</v>
      </c>
      <c r="N15" s="40" t="s">
        <v>515</v>
      </c>
      <c r="O15" s="47">
        <v>33800000</v>
      </c>
      <c r="P15" s="37" t="s">
        <v>23</v>
      </c>
      <c r="Q15" s="43">
        <v>2000000</v>
      </c>
      <c r="R15" s="27" t="s">
        <v>212</v>
      </c>
      <c r="S15" s="19" t="s">
        <v>513</v>
      </c>
      <c r="T15" s="19"/>
      <c r="U15" s="83"/>
    </row>
    <row r="16" spans="1:22" s="3" customFormat="1" ht="98.5" customHeight="1" x14ac:dyDescent="0.35">
      <c r="A16" s="55">
        <f t="shared" si="1"/>
        <v>15</v>
      </c>
      <c r="B16" s="57" t="s">
        <v>7</v>
      </c>
      <c r="C16" s="19" t="s">
        <v>166</v>
      </c>
      <c r="D16" s="25" t="s">
        <v>5</v>
      </c>
      <c r="E16" s="26" t="s">
        <v>6</v>
      </c>
      <c r="F16" s="28" t="s">
        <v>110</v>
      </c>
      <c r="G16" s="29">
        <v>2019</v>
      </c>
      <c r="H16" s="6" t="s">
        <v>136</v>
      </c>
      <c r="I16" s="36">
        <v>23</v>
      </c>
      <c r="J16" s="37" t="s">
        <v>9</v>
      </c>
      <c r="K16" s="6" t="s">
        <v>13</v>
      </c>
      <c r="L16" s="23">
        <v>0.26</v>
      </c>
      <c r="M16" s="25" t="s">
        <v>192</v>
      </c>
      <c r="N16" s="41">
        <v>0.3</v>
      </c>
      <c r="O16" s="47">
        <v>3530000</v>
      </c>
      <c r="P16" s="50" t="s">
        <v>23</v>
      </c>
      <c r="Q16" s="43">
        <v>1790000</v>
      </c>
      <c r="R16" s="26" t="s">
        <v>164</v>
      </c>
      <c r="S16" s="19" t="s">
        <v>277</v>
      </c>
      <c r="T16" s="19"/>
      <c r="U16" s="83"/>
    </row>
    <row r="17" spans="1:21" s="3" customFormat="1" ht="98.5" customHeight="1" x14ac:dyDescent="0.35">
      <c r="A17" s="55">
        <f t="shared" si="1"/>
        <v>16</v>
      </c>
      <c r="B17" s="57" t="s">
        <v>57</v>
      </c>
      <c r="C17" s="19" t="s">
        <v>516</v>
      </c>
      <c r="D17" s="25" t="s">
        <v>16</v>
      </c>
      <c r="E17" s="26" t="s">
        <v>58</v>
      </c>
      <c r="F17" s="28" t="s">
        <v>50</v>
      </c>
      <c r="G17" s="29"/>
      <c r="H17" s="6" t="s">
        <v>136</v>
      </c>
      <c r="I17" s="34"/>
      <c r="J17" s="35"/>
      <c r="K17" s="7"/>
      <c r="L17" s="23">
        <v>1</v>
      </c>
      <c r="M17" s="39" t="s">
        <v>68</v>
      </c>
      <c r="N17" s="40" t="s">
        <v>299</v>
      </c>
      <c r="O17" s="47"/>
      <c r="P17" s="37"/>
      <c r="Q17" s="44" t="s">
        <v>120</v>
      </c>
      <c r="R17" s="27" t="s">
        <v>517</v>
      </c>
      <c r="S17" s="20" t="s">
        <v>254</v>
      </c>
      <c r="T17" s="20"/>
      <c r="U17" s="83"/>
    </row>
    <row r="18" spans="1:21" s="3" customFormat="1" ht="98.5" customHeight="1" x14ac:dyDescent="0.35">
      <c r="A18" s="55">
        <f t="shared" si="1"/>
        <v>17</v>
      </c>
      <c r="B18" s="70" t="s">
        <v>395</v>
      </c>
      <c r="C18" s="19" t="s">
        <v>396</v>
      </c>
      <c r="D18" s="25" t="s">
        <v>106</v>
      </c>
      <c r="E18" s="27" t="s">
        <v>148</v>
      </c>
      <c r="F18" s="28" t="s">
        <v>50</v>
      </c>
      <c r="G18" s="29">
        <v>2031</v>
      </c>
      <c r="H18" s="6" t="s">
        <v>136</v>
      </c>
      <c r="I18" s="34" t="s">
        <v>520</v>
      </c>
      <c r="J18" s="35" t="s">
        <v>9</v>
      </c>
      <c r="K18" s="7"/>
      <c r="L18" s="23"/>
      <c r="M18" s="39" t="s">
        <v>171</v>
      </c>
      <c r="N18" s="40"/>
      <c r="O18" s="52" t="s">
        <v>397</v>
      </c>
      <c r="P18" s="35" t="s">
        <v>246</v>
      </c>
      <c r="Q18" s="45"/>
      <c r="R18" s="26"/>
      <c r="S18" s="20" t="s">
        <v>260</v>
      </c>
      <c r="T18" s="20"/>
      <c r="U18" s="83"/>
    </row>
    <row r="19" spans="1:21" s="3" customFormat="1" ht="98.5" customHeight="1" x14ac:dyDescent="0.35">
      <c r="A19" s="55">
        <f t="shared" si="1"/>
        <v>18</v>
      </c>
      <c r="B19" s="57" t="s">
        <v>147</v>
      </c>
      <c r="C19" s="19" t="s">
        <v>464</v>
      </c>
      <c r="D19" s="25" t="s">
        <v>106</v>
      </c>
      <c r="E19" s="26" t="s">
        <v>148</v>
      </c>
      <c r="F19" s="28" t="s">
        <v>50</v>
      </c>
      <c r="G19" s="29"/>
      <c r="H19" s="6" t="s">
        <v>136</v>
      </c>
      <c r="I19" s="34" t="s">
        <v>234</v>
      </c>
      <c r="J19" s="35" t="s">
        <v>9</v>
      </c>
      <c r="K19" s="7"/>
      <c r="L19" s="23">
        <v>1000</v>
      </c>
      <c r="M19" s="39" t="s">
        <v>193</v>
      </c>
      <c r="N19" s="40" t="s">
        <v>380</v>
      </c>
      <c r="O19" s="47"/>
      <c r="P19" s="37"/>
      <c r="Q19" s="43"/>
      <c r="R19" s="27"/>
      <c r="S19" s="20" t="s">
        <v>262</v>
      </c>
      <c r="T19" s="20"/>
      <c r="U19" s="83"/>
    </row>
    <row r="20" spans="1:21" s="3" customFormat="1" ht="98.5" customHeight="1" x14ac:dyDescent="0.35">
      <c r="A20" s="55">
        <f t="shared" si="1"/>
        <v>19</v>
      </c>
      <c r="B20" s="57" t="s">
        <v>45</v>
      </c>
      <c r="C20" s="19" t="s">
        <v>46</v>
      </c>
      <c r="D20" s="25" t="s">
        <v>5</v>
      </c>
      <c r="E20" s="26" t="s">
        <v>47</v>
      </c>
      <c r="F20" s="28" t="s">
        <v>110</v>
      </c>
      <c r="G20" s="29">
        <v>2024</v>
      </c>
      <c r="H20" s="6" t="s">
        <v>136</v>
      </c>
      <c r="I20" s="34">
        <v>13</v>
      </c>
      <c r="J20" s="35" t="s">
        <v>9</v>
      </c>
      <c r="K20" s="7" t="s">
        <v>13</v>
      </c>
      <c r="L20" s="23">
        <v>0.34799999999999998</v>
      </c>
      <c r="M20" s="39" t="s">
        <v>618</v>
      </c>
      <c r="N20" s="40" t="s">
        <v>287</v>
      </c>
      <c r="O20" s="47">
        <v>10000000</v>
      </c>
      <c r="P20" s="37" t="s">
        <v>23</v>
      </c>
      <c r="Q20" s="44" t="s">
        <v>194</v>
      </c>
      <c r="R20" s="27" t="s">
        <v>195</v>
      </c>
      <c r="S20" s="20" t="s">
        <v>254</v>
      </c>
      <c r="T20" s="20"/>
      <c r="U20" s="83"/>
    </row>
    <row r="21" spans="1:21" s="3" customFormat="1" ht="98.5" customHeight="1" x14ac:dyDescent="0.35">
      <c r="A21" s="55">
        <f t="shared" si="1"/>
        <v>20</v>
      </c>
      <c r="B21" s="57" t="s">
        <v>117</v>
      </c>
      <c r="C21" s="19" t="s">
        <v>641</v>
      </c>
      <c r="D21" s="25" t="s">
        <v>5</v>
      </c>
      <c r="E21" s="26" t="s">
        <v>118</v>
      </c>
      <c r="F21" s="30" t="s">
        <v>495</v>
      </c>
      <c r="G21" s="29">
        <v>2027</v>
      </c>
      <c r="H21" s="6" t="s">
        <v>136</v>
      </c>
      <c r="I21" s="34" t="s">
        <v>250</v>
      </c>
      <c r="J21" s="35" t="s">
        <v>54</v>
      </c>
      <c r="K21" s="7"/>
      <c r="L21" s="23">
        <v>10</v>
      </c>
      <c r="M21" s="39" t="s">
        <v>328</v>
      </c>
      <c r="N21" s="40" t="s">
        <v>643</v>
      </c>
      <c r="O21" s="47">
        <v>127000000</v>
      </c>
      <c r="P21" s="37" t="s">
        <v>23</v>
      </c>
      <c r="Q21" s="43">
        <v>5000000</v>
      </c>
      <c r="R21" s="27" t="s">
        <v>321</v>
      </c>
      <c r="S21" s="20" t="s">
        <v>196</v>
      </c>
      <c r="T21" s="85" t="s">
        <v>642</v>
      </c>
      <c r="U21" s="83"/>
    </row>
    <row r="22" spans="1:21" s="3" customFormat="1" ht="98.5" customHeight="1" x14ac:dyDescent="0.35">
      <c r="A22" s="55">
        <f t="shared" si="1"/>
        <v>21</v>
      </c>
      <c r="B22" s="71" t="s">
        <v>323</v>
      </c>
      <c r="C22" s="19" t="s">
        <v>324</v>
      </c>
      <c r="D22" s="25" t="s">
        <v>5</v>
      </c>
      <c r="E22" s="26" t="s">
        <v>325</v>
      </c>
      <c r="F22" s="28" t="s">
        <v>50</v>
      </c>
      <c r="G22" s="29">
        <v>2029</v>
      </c>
      <c r="H22" s="6" t="s">
        <v>136</v>
      </c>
      <c r="I22" s="34" t="s">
        <v>581</v>
      </c>
      <c r="J22" s="35" t="s">
        <v>9</v>
      </c>
      <c r="K22" s="7"/>
      <c r="L22" s="23"/>
      <c r="M22" s="39" t="s">
        <v>326</v>
      </c>
      <c r="N22" s="40" t="s">
        <v>584</v>
      </c>
      <c r="O22" s="47" t="s">
        <v>582</v>
      </c>
      <c r="P22" s="37" t="s">
        <v>585</v>
      </c>
      <c r="Q22" s="43">
        <v>1670000</v>
      </c>
      <c r="R22" s="27" t="s">
        <v>583</v>
      </c>
      <c r="S22" s="20" t="s">
        <v>327</v>
      </c>
      <c r="T22" s="85" t="s">
        <v>635</v>
      </c>
      <c r="U22" s="83"/>
    </row>
    <row r="23" spans="1:21" s="3" customFormat="1" ht="98.5" customHeight="1" x14ac:dyDescent="0.35">
      <c r="A23" s="55">
        <f t="shared" si="1"/>
        <v>22</v>
      </c>
      <c r="B23" s="57" t="s">
        <v>100</v>
      </c>
      <c r="C23" s="19" t="s">
        <v>197</v>
      </c>
      <c r="D23" s="25" t="s">
        <v>16</v>
      </c>
      <c r="E23" s="26" t="s">
        <v>64</v>
      </c>
      <c r="F23" s="28" t="s">
        <v>50</v>
      </c>
      <c r="G23" s="29">
        <v>2027</v>
      </c>
      <c r="H23" s="6" t="s">
        <v>136</v>
      </c>
      <c r="I23" s="34" t="s">
        <v>405</v>
      </c>
      <c r="J23" s="35" t="s">
        <v>9</v>
      </c>
      <c r="K23" s="7" t="s">
        <v>432</v>
      </c>
      <c r="L23" s="22" t="s">
        <v>433</v>
      </c>
      <c r="M23" s="39" t="s">
        <v>406</v>
      </c>
      <c r="N23" s="40" t="s">
        <v>407</v>
      </c>
      <c r="O23" s="47"/>
      <c r="P23" s="37"/>
      <c r="Q23" s="44" t="s">
        <v>408</v>
      </c>
      <c r="R23" s="27" t="s">
        <v>409</v>
      </c>
      <c r="S23" s="20" t="s">
        <v>302</v>
      </c>
      <c r="T23" s="20"/>
      <c r="U23" s="83"/>
    </row>
    <row r="24" spans="1:21" s="3" customFormat="1" ht="98.5" customHeight="1" x14ac:dyDescent="0.35">
      <c r="A24" s="55">
        <f t="shared" si="1"/>
        <v>23</v>
      </c>
      <c r="B24" s="58" t="s">
        <v>103</v>
      </c>
      <c r="C24" s="20" t="s">
        <v>104</v>
      </c>
      <c r="D24" s="25" t="s">
        <v>16</v>
      </c>
      <c r="E24" s="26" t="s">
        <v>292</v>
      </c>
      <c r="F24" s="30" t="s">
        <v>495</v>
      </c>
      <c r="G24" s="29">
        <v>2026</v>
      </c>
      <c r="H24" s="6" t="s">
        <v>136</v>
      </c>
      <c r="I24" s="34" t="s">
        <v>244</v>
      </c>
      <c r="J24" s="38" t="s">
        <v>30</v>
      </c>
      <c r="K24" s="8" t="s">
        <v>13</v>
      </c>
      <c r="L24" s="22" t="s">
        <v>493</v>
      </c>
      <c r="M24" s="42"/>
      <c r="N24" s="40"/>
      <c r="O24" s="49">
        <v>6500000</v>
      </c>
      <c r="P24" s="35" t="s">
        <v>494</v>
      </c>
      <c r="Q24" s="43">
        <v>2700000</v>
      </c>
      <c r="R24" s="27" t="s">
        <v>121</v>
      </c>
      <c r="S24" s="20" t="s">
        <v>390</v>
      </c>
      <c r="T24" s="20"/>
      <c r="U24" s="83"/>
    </row>
    <row r="25" spans="1:21" s="3" customFormat="1" ht="98.5" customHeight="1" x14ac:dyDescent="0.35">
      <c r="A25" s="55">
        <f t="shared" si="1"/>
        <v>24</v>
      </c>
      <c r="B25" s="82" t="s">
        <v>586</v>
      </c>
      <c r="C25" s="20" t="s">
        <v>498</v>
      </c>
      <c r="D25" s="25" t="s">
        <v>16</v>
      </c>
      <c r="E25" s="26" t="s">
        <v>17</v>
      </c>
      <c r="F25" s="30" t="s">
        <v>24</v>
      </c>
      <c r="G25" s="29">
        <v>2026</v>
      </c>
      <c r="H25" s="6" t="s">
        <v>136</v>
      </c>
      <c r="I25" s="34" t="s">
        <v>590</v>
      </c>
      <c r="J25" s="38" t="s">
        <v>30</v>
      </c>
      <c r="K25" s="8"/>
      <c r="L25" s="22"/>
      <c r="M25" s="42"/>
      <c r="N25" s="40"/>
      <c r="O25" s="49">
        <v>200000000</v>
      </c>
      <c r="P25" s="35" t="s">
        <v>587</v>
      </c>
      <c r="Q25" s="43"/>
      <c r="R25" s="27" t="s">
        <v>588</v>
      </c>
      <c r="S25" s="20" t="s">
        <v>589</v>
      </c>
      <c r="T25" s="84" t="s">
        <v>634</v>
      </c>
      <c r="U25" s="83"/>
    </row>
    <row r="26" spans="1:21" s="3" customFormat="1" ht="98.5" customHeight="1" x14ac:dyDescent="0.35">
      <c r="A26" s="55">
        <f t="shared" si="1"/>
        <v>25</v>
      </c>
      <c r="B26" s="58" t="s">
        <v>125</v>
      </c>
      <c r="C26" s="20" t="s">
        <v>126</v>
      </c>
      <c r="D26" s="25" t="s">
        <v>34</v>
      </c>
      <c r="E26" s="26" t="s">
        <v>35</v>
      </c>
      <c r="F26" s="28" t="s">
        <v>24</v>
      </c>
      <c r="G26" s="29">
        <v>2025</v>
      </c>
      <c r="H26" s="6" t="s">
        <v>136</v>
      </c>
      <c r="I26" s="36" t="s">
        <v>541</v>
      </c>
      <c r="J26" s="37" t="s">
        <v>30</v>
      </c>
      <c r="K26" s="6" t="s">
        <v>13</v>
      </c>
      <c r="L26" s="23" t="s">
        <v>284</v>
      </c>
      <c r="M26" s="25" t="s">
        <v>40</v>
      </c>
      <c r="N26" s="41"/>
      <c r="O26" s="47"/>
      <c r="P26" s="37" t="s">
        <v>23</v>
      </c>
      <c r="Q26" s="43">
        <v>1000000</v>
      </c>
      <c r="R26" s="27" t="s">
        <v>119</v>
      </c>
      <c r="S26" s="20" t="s">
        <v>389</v>
      </c>
      <c r="T26" s="20"/>
      <c r="U26" s="83"/>
    </row>
    <row r="27" spans="1:21" s="3" customFormat="1" ht="98.5" customHeight="1" x14ac:dyDescent="0.35">
      <c r="A27" s="55">
        <f t="shared" si="1"/>
        <v>26</v>
      </c>
      <c r="B27" s="70" t="s">
        <v>357</v>
      </c>
      <c r="C27" s="20" t="s">
        <v>358</v>
      </c>
      <c r="D27" s="25" t="s">
        <v>27</v>
      </c>
      <c r="E27" s="26" t="s">
        <v>359</v>
      </c>
      <c r="F27" s="28" t="s">
        <v>50</v>
      </c>
      <c r="G27" s="29">
        <v>2028</v>
      </c>
      <c r="H27" s="6" t="s">
        <v>136</v>
      </c>
      <c r="I27" s="34" t="s">
        <v>526</v>
      </c>
      <c r="J27" s="37" t="s">
        <v>54</v>
      </c>
      <c r="K27" s="6"/>
      <c r="L27" s="22" t="s">
        <v>527</v>
      </c>
      <c r="M27" s="25" t="s">
        <v>40</v>
      </c>
      <c r="N27" s="41"/>
      <c r="O27" s="47">
        <v>16000000</v>
      </c>
      <c r="P27" s="35" t="s">
        <v>607</v>
      </c>
      <c r="Q27" s="43"/>
      <c r="R27" s="27"/>
      <c r="S27" s="20" t="s">
        <v>311</v>
      </c>
      <c r="T27" s="85" t="s">
        <v>625</v>
      </c>
      <c r="U27" s="83"/>
    </row>
    <row r="28" spans="1:21" s="3" customFormat="1" ht="98.5" customHeight="1" x14ac:dyDescent="0.35">
      <c r="A28" s="55">
        <f t="shared" si="1"/>
        <v>27</v>
      </c>
      <c r="B28" s="70" t="s">
        <v>459</v>
      </c>
      <c r="C28" s="20" t="s">
        <v>460</v>
      </c>
      <c r="D28" s="25" t="s">
        <v>16</v>
      </c>
      <c r="E28" s="26" t="s">
        <v>49</v>
      </c>
      <c r="F28" s="30" t="s">
        <v>495</v>
      </c>
      <c r="G28" s="29">
        <v>2027</v>
      </c>
      <c r="H28" s="6" t="s">
        <v>136</v>
      </c>
      <c r="I28" s="34" t="s">
        <v>530</v>
      </c>
      <c r="J28" s="37" t="s">
        <v>9</v>
      </c>
      <c r="K28" s="6"/>
      <c r="L28" s="22" t="s">
        <v>531</v>
      </c>
      <c r="M28" s="39" t="s">
        <v>533</v>
      </c>
      <c r="N28" s="41"/>
      <c r="O28" s="47"/>
      <c r="P28" s="37" t="s">
        <v>95</v>
      </c>
      <c r="Q28" s="43">
        <v>3000000</v>
      </c>
      <c r="R28" s="27" t="s">
        <v>461</v>
      </c>
      <c r="S28" s="20" t="s">
        <v>532</v>
      </c>
      <c r="T28" s="20"/>
      <c r="U28" s="83"/>
    </row>
    <row r="29" spans="1:21" s="3" customFormat="1" ht="98.5" customHeight="1" x14ac:dyDescent="0.35">
      <c r="A29" s="55">
        <f t="shared" si="1"/>
        <v>28</v>
      </c>
      <c r="B29" s="58" t="s">
        <v>61</v>
      </c>
      <c r="C29" s="19" t="s">
        <v>59</v>
      </c>
      <c r="D29" s="25" t="s">
        <v>27</v>
      </c>
      <c r="E29" s="26" t="s">
        <v>60</v>
      </c>
      <c r="F29" s="30" t="s">
        <v>495</v>
      </c>
      <c r="G29" s="29"/>
      <c r="H29" s="6" t="s">
        <v>136</v>
      </c>
      <c r="I29" s="34" t="s">
        <v>235</v>
      </c>
      <c r="J29" s="35" t="s">
        <v>9</v>
      </c>
      <c r="K29" s="7"/>
      <c r="L29" s="23">
        <v>75</v>
      </c>
      <c r="M29" s="39" t="s">
        <v>40</v>
      </c>
      <c r="N29" s="40"/>
      <c r="O29" s="47">
        <v>240000000</v>
      </c>
      <c r="P29" s="37" t="s">
        <v>23</v>
      </c>
      <c r="Q29" s="44" t="s">
        <v>169</v>
      </c>
      <c r="R29" s="27" t="s">
        <v>170</v>
      </c>
      <c r="S29" s="20" t="s">
        <v>261</v>
      </c>
      <c r="T29" s="20"/>
      <c r="U29" s="83"/>
    </row>
    <row r="30" spans="1:21" s="3" customFormat="1" ht="98.5" customHeight="1" x14ac:dyDescent="0.35">
      <c r="A30" s="55">
        <f t="shared" si="1"/>
        <v>29</v>
      </c>
      <c r="B30" s="58" t="s">
        <v>112</v>
      </c>
      <c r="C30" s="21" t="s">
        <v>113</v>
      </c>
      <c r="D30" s="25" t="s">
        <v>34</v>
      </c>
      <c r="E30" s="26" t="s">
        <v>105</v>
      </c>
      <c r="F30" s="28" t="s">
        <v>24</v>
      </c>
      <c r="G30" s="29">
        <v>2025</v>
      </c>
      <c r="H30" s="6" t="s">
        <v>136</v>
      </c>
      <c r="I30" s="34">
        <v>1</v>
      </c>
      <c r="J30" s="35" t="s">
        <v>54</v>
      </c>
      <c r="K30" s="7" t="s">
        <v>13</v>
      </c>
      <c r="L30" s="23">
        <v>2.5</v>
      </c>
      <c r="M30" s="39" t="s">
        <v>40</v>
      </c>
      <c r="N30" s="40"/>
      <c r="O30" s="47">
        <v>61200000</v>
      </c>
      <c r="P30" s="37" t="s">
        <v>23</v>
      </c>
      <c r="Q30" s="44" t="s">
        <v>413</v>
      </c>
      <c r="R30" s="27" t="s">
        <v>199</v>
      </c>
      <c r="S30" s="20" t="s">
        <v>209</v>
      </c>
      <c r="T30" s="20"/>
      <c r="U30" s="83"/>
    </row>
    <row r="31" spans="1:21" s="3" customFormat="1" ht="98.15" customHeight="1" x14ac:dyDescent="0.35">
      <c r="A31" s="55">
        <f t="shared" si="1"/>
        <v>30</v>
      </c>
      <c r="B31" s="58" t="s">
        <v>63</v>
      </c>
      <c r="C31" s="19" t="s">
        <v>236</v>
      </c>
      <c r="D31" s="25" t="s">
        <v>5</v>
      </c>
      <c r="E31" s="26" t="s">
        <v>400</v>
      </c>
      <c r="F31" s="28" t="s">
        <v>50</v>
      </c>
      <c r="G31" s="29" t="s">
        <v>547</v>
      </c>
      <c r="H31" s="6" t="s">
        <v>136</v>
      </c>
      <c r="I31" s="34"/>
      <c r="J31" s="35"/>
      <c r="K31" s="7"/>
      <c r="L31" s="22" t="s">
        <v>551</v>
      </c>
      <c r="M31" s="39" t="s">
        <v>550</v>
      </c>
      <c r="N31" s="40" t="s">
        <v>549</v>
      </c>
      <c r="O31" s="47">
        <v>4290000</v>
      </c>
      <c r="P31" s="37" t="s">
        <v>95</v>
      </c>
      <c r="Q31" s="43">
        <v>1580000</v>
      </c>
      <c r="R31" s="27" t="s">
        <v>164</v>
      </c>
      <c r="S31" s="19" t="s">
        <v>552</v>
      </c>
      <c r="T31" s="19"/>
      <c r="U31" s="83"/>
    </row>
    <row r="32" spans="1:21" s="3" customFormat="1" ht="98.15" customHeight="1" x14ac:dyDescent="0.35">
      <c r="A32" s="55">
        <f t="shared" si="1"/>
        <v>31</v>
      </c>
      <c r="B32" s="82" t="s">
        <v>599</v>
      </c>
      <c r="C32" s="19" t="s">
        <v>600</v>
      </c>
      <c r="D32" s="25" t="s">
        <v>5</v>
      </c>
      <c r="E32" s="26" t="s">
        <v>604</v>
      </c>
      <c r="F32" s="28" t="s">
        <v>50</v>
      </c>
      <c r="G32" s="29"/>
      <c r="H32" s="6" t="s">
        <v>136</v>
      </c>
      <c r="I32" s="34" t="s">
        <v>601</v>
      </c>
      <c r="J32" s="35" t="s">
        <v>9</v>
      </c>
      <c r="K32" s="7"/>
      <c r="L32" s="22" t="s">
        <v>391</v>
      </c>
      <c r="M32" s="39" t="s">
        <v>602</v>
      </c>
      <c r="N32" s="40" t="s">
        <v>239</v>
      </c>
      <c r="O32" s="47"/>
      <c r="P32" s="37"/>
      <c r="Q32" s="43"/>
      <c r="R32" s="27"/>
      <c r="S32" s="19" t="s">
        <v>603</v>
      </c>
      <c r="T32" s="85" t="s">
        <v>633</v>
      </c>
      <c r="U32" s="83"/>
    </row>
    <row r="33" spans="1:21" s="3" customFormat="1" ht="98.5" customHeight="1" x14ac:dyDescent="0.35">
      <c r="A33" s="55">
        <f t="shared" si="1"/>
        <v>32</v>
      </c>
      <c r="B33" s="70" t="s">
        <v>497</v>
      </c>
      <c r="C33" s="19" t="s">
        <v>498</v>
      </c>
      <c r="D33" s="25" t="s">
        <v>16</v>
      </c>
      <c r="E33" s="26" t="s">
        <v>49</v>
      </c>
      <c r="F33" s="30" t="s">
        <v>50</v>
      </c>
      <c r="G33" s="29"/>
      <c r="H33" s="6" t="s">
        <v>136</v>
      </c>
      <c r="I33" s="34" t="s">
        <v>499</v>
      </c>
      <c r="J33" s="35" t="s">
        <v>9</v>
      </c>
      <c r="K33" s="7"/>
      <c r="L33" s="23"/>
      <c r="M33" s="39"/>
      <c r="N33" s="40"/>
      <c r="O33" s="47"/>
      <c r="P33" s="37"/>
      <c r="Q33" s="43">
        <v>1250000</v>
      </c>
      <c r="R33" s="27" t="s">
        <v>180</v>
      </c>
      <c r="S33" s="20" t="s">
        <v>265</v>
      </c>
      <c r="T33" s="20"/>
      <c r="U33" s="83"/>
    </row>
    <row r="34" spans="1:21" s="3" customFormat="1" ht="98.5" customHeight="1" x14ac:dyDescent="0.35">
      <c r="A34" s="55">
        <f t="shared" si="1"/>
        <v>33</v>
      </c>
      <c r="B34" s="70" t="s">
        <v>371</v>
      </c>
      <c r="C34" s="19" t="s">
        <v>368</v>
      </c>
      <c r="D34" s="25" t="s">
        <v>16</v>
      </c>
      <c r="E34" s="26" t="s">
        <v>49</v>
      </c>
      <c r="F34" s="28" t="s">
        <v>24</v>
      </c>
      <c r="G34" s="29">
        <v>2025</v>
      </c>
      <c r="H34" s="6" t="s">
        <v>136</v>
      </c>
      <c r="I34" s="34" t="s">
        <v>373</v>
      </c>
      <c r="J34" s="35" t="s">
        <v>9</v>
      </c>
      <c r="K34" s="7" t="s">
        <v>13</v>
      </c>
      <c r="L34" s="22" t="s">
        <v>383</v>
      </c>
      <c r="M34" s="39" t="s">
        <v>40</v>
      </c>
      <c r="N34" s="40"/>
      <c r="O34" s="47" t="s">
        <v>410</v>
      </c>
      <c r="P34" s="37" t="s">
        <v>372</v>
      </c>
      <c r="Q34" s="44" t="s">
        <v>446</v>
      </c>
      <c r="R34" s="27" t="s">
        <v>374</v>
      </c>
      <c r="S34" s="19" t="s">
        <v>375</v>
      </c>
      <c r="T34" s="19"/>
      <c r="U34" s="83"/>
    </row>
    <row r="35" spans="1:21" s="3" customFormat="1" ht="98.5" customHeight="1" x14ac:dyDescent="0.35">
      <c r="A35" s="55">
        <f t="shared" si="1"/>
        <v>34</v>
      </c>
      <c r="B35" s="58" t="s">
        <v>221</v>
      </c>
      <c r="C35" s="19" t="s">
        <v>222</v>
      </c>
      <c r="D35" s="25" t="s">
        <v>38</v>
      </c>
      <c r="E35" s="26" t="s">
        <v>223</v>
      </c>
      <c r="F35" s="30" t="s">
        <v>495</v>
      </c>
      <c r="G35" s="29"/>
      <c r="H35" s="6" t="s">
        <v>136</v>
      </c>
      <c r="I35" s="34" t="s">
        <v>488</v>
      </c>
      <c r="J35" s="35" t="s">
        <v>9</v>
      </c>
      <c r="K35" s="7"/>
      <c r="L35" s="23" t="s">
        <v>489</v>
      </c>
      <c r="M35" s="39" t="s">
        <v>492</v>
      </c>
      <c r="N35" s="40" t="s">
        <v>491</v>
      </c>
      <c r="O35" s="47">
        <v>110000000</v>
      </c>
      <c r="P35" s="37" t="s">
        <v>23</v>
      </c>
      <c r="Q35" s="43">
        <v>35800000</v>
      </c>
      <c r="R35" s="27" t="s">
        <v>295</v>
      </c>
      <c r="S35" s="20" t="s">
        <v>490</v>
      </c>
      <c r="T35" s="20"/>
      <c r="U35" s="83"/>
    </row>
    <row r="36" spans="1:21" s="3" customFormat="1" ht="98.5" customHeight="1" x14ac:dyDescent="0.35">
      <c r="A36" s="55">
        <f t="shared" si="1"/>
        <v>35</v>
      </c>
      <c r="B36" s="58" t="s">
        <v>127</v>
      </c>
      <c r="C36" s="19" t="s">
        <v>309</v>
      </c>
      <c r="D36" s="25" t="s">
        <v>16</v>
      </c>
      <c r="E36" s="26" t="s">
        <v>128</v>
      </c>
      <c r="F36" s="28" t="s">
        <v>24</v>
      </c>
      <c r="G36" s="29">
        <v>2025</v>
      </c>
      <c r="H36" s="6" t="s">
        <v>136</v>
      </c>
      <c r="I36" s="34" t="s">
        <v>392</v>
      </c>
      <c r="J36" s="35" t="s">
        <v>9</v>
      </c>
      <c r="K36" s="7" t="s">
        <v>619</v>
      </c>
      <c r="L36" s="22" t="s">
        <v>393</v>
      </c>
      <c r="M36" s="39" t="s">
        <v>89</v>
      </c>
      <c r="N36" s="40" t="s">
        <v>310</v>
      </c>
      <c r="O36" s="49">
        <v>8000000</v>
      </c>
      <c r="P36" s="37" t="s">
        <v>201</v>
      </c>
      <c r="Q36" s="43">
        <v>2000000</v>
      </c>
      <c r="R36" s="27" t="s">
        <v>200</v>
      </c>
      <c r="S36" s="20" t="s">
        <v>398</v>
      </c>
      <c r="T36" s="20"/>
      <c r="U36" s="83"/>
    </row>
    <row r="37" spans="1:21" s="3" customFormat="1" ht="98.5" customHeight="1" x14ac:dyDescent="0.35">
      <c r="A37" s="55">
        <f t="shared" ref="A37:A91" si="3">A36+1</f>
        <v>36</v>
      </c>
      <c r="B37" s="70" t="s">
        <v>354</v>
      </c>
      <c r="C37" s="19" t="s">
        <v>355</v>
      </c>
      <c r="D37" s="25" t="s">
        <v>27</v>
      </c>
      <c r="E37" s="26" t="s">
        <v>157</v>
      </c>
      <c r="F37" s="30" t="s">
        <v>495</v>
      </c>
      <c r="G37" s="29"/>
      <c r="H37" s="6" t="s">
        <v>136</v>
      </c>
      <c r="I37" s="34"/>
      <c r="J37" s="35"/>
      <c r="K37" s="7"/>
      <c r="L37" s="23" t="s">
        <v>356</v>
      </c>
      <c r="M37" s="39" t="s">
        <v>89</v>
      </c>
      <c r="N37" s="40" t="s">
        <v>394</v>
      </c>
      <c r="O37" s="47"/>
      <c r="P37" s="37"/>
      <c r="Q37" s="43"/>
      <c r="R37" s="27"/>
      <c r="S37" s="20" t="s">
        <v>311</v>
      </c>
      <c r="T37" s="20"/>
      <c r="U37" s="83"/>
    </row>
    <row r="38" spans="1:21" s="3" customFormat="1" ht="98.5" customHeight="1" x14ac:dyDescent="0.35">
      <c r="A38" s="55">
        <f t="shared" si="3"/>
        <v>37</v>
      </c>
      <c r="B38" s="58" t="s">
        <v>242</v>
      </c>
      <c r="C38" s="19" t="s">
        <v>243</v>
      </c>
      <c r="D38" s="25" t="s">
        <v>27</v>
      </c>
      <c r="E38" s="26" t="s">
        <v>28</v>
      </c>
      <c r="F38" s="28" t="s">
        <v>24</v>
      </c>
      <c r="G38" s="29">
        <v>2025</v>
      </c>
      <c r="H38" s="6" t="s">
        <v>136</v>
      </c>
      <c r="I38" s="34" t="s">
        <v>244</v>
      </c>
      <c r="J38" s="35" t="s">
        <v>44</v>
      </c>
      <c r="K38" s="7" t="s">
        <v>13</v>
      </c>
      <c r="L38" s="23" t="s">
        <v>471</v>
      </c>
      <c r="M38" s="39" t="s">
        <v>40</v>
      </c>
      <c r="N38" s="40"/>
      <c r="O38" s="47">
        <v>17500000</v>
      </c>
      <c r="P38" s="53" t="s">
        <v>23</v>
      </c>
      <c r="Q38" s="43">
        <v>8750000</v>
      </c>
      <c r="R38" s="27" t="s">
        <v>247</v>
      </c>
      <c r="S38" s="20" t="s">
        <v>264</v>
      </c>
      <c r="T38" s="84" t="s">
        <v>632</v>
      </c>
      <c r="U38" s="83"/>
    </row>
    <row r="39" spans="1:21" s="3" customFormat="1" ht="99" customHeight="1" x14ac:dyDescent="0.35">
      <c r="A39" s="55">
        <f t="shared" si="3"/>
        <v>38</v>
      </c>
      <c r="B39" s="57" t="s">
        <v>150</v>
      </c>
      <c r="C39" s="19" t="s">
        <v>151</v>
      </c>
      <c r="D39" s="25" t="s">
        <v>16</v>
      </c>
      <c r="E39" s="26" t="s">
        <v>49</v>
      </c>
      <c r="F39" s="28" t="s">
        <v>50</v>
      </c>
      <c r="G39" s="29">
        <v>2028</v>
      </c>
      <c r="H39" s="6" t="s">
        <v>136</v>
      </c>
      <c r="I39" s="34"/>
      <c r="J39" s="35"/>
      <c r="K39" s="7"/>
      <c r="L39" s="22"/>
      <c r="M39" s="39"/>
      <c r="N39" s="40"/>
      <c r="O39" s="47">
        <v>150000000</v>
      </c>
      <c r="P39" s="37" t="s">
        <v>201</v>
      </c>
      <c r="Q39" s="42"/>
      <c r="R39" s="27"/>
      <c r="S39" s="20" t="s">
        <v>185</v>
      </c>
      <c r="T39" s="20"/>
      <c r="U39" s="83"/>
    </row>
    <row r="40" spans="1:21" s="3" customFormat="1" ht="99" customHeight="1" x14ac:dyDescent="0.35">
      <c r="A40" s="55">
        <f t="shared" si="3"/>
        <v>39</v>
      </c>
      <c r="B40" s="57" t="s">
        <v>133</v>
      </c>
      <c r="C40" s="19" t="s">
        <v>134</v>
      </c>
      <c r="D40" s="25" t="s">
        <v>106</v>
      </c>
      <c r="E40" s="26" t="s">
        <v>172</v>
      </c>
      <c r="F40" s="30" t="s">
        <v>500</v>
      </c>
      <c r="G40" s="29"/>
      <c r="H40" s="6" t="s">
        <v>136</v>
      </c>
      <c r="I40" s="34" t="s">
        <v>501</v>
      </c>
      <c r="J40" s="38" t="s">
        <v>9</v>
      </c>
      <c r="K40" s="8"/>
      <c r="L40" s="22"/>
      <c r="M40" s="39" t="s">
        <v>68</v>
      </c>
      <c r="N40" s="40" t="s">
        <v>502</v>
      </c>
      <c r="O40" s="47" t="s">
        <v>411</v>
      </c>
      <c r="P40" s="37" t="s">
        <v>23</v>
      </c>
      <c r="Q40" s="43"/>
      <c r="R40" s="27"/>
      <c r="S40" s="20" t="s">
        <v>503</v>
      </c>
      <c r="T40" s="20"/>
      <c r="U40" s="83"/>
    </row>
    <row r="41" spans="1:21" s="3" customFormat="1" ht="99" customHeight="1" x14ac:dyDescent="0.35">
      <c r="A41" s="55">
        <f t="shared" si="3"/>
        <v>40</v>
      </c>
      <c r="B41" s="57" t="s">
        <v>401</v>
      </c>
      <c r="C41" s="19" t="s">
        <v>59</v>
      </c>
      <c r="D41" s="25" t="s">
        <v>16</v>
      </c>
      <c r="E41" s="26" t="s">
        <v>49</v>
      </c>
      <c r="F41" s="28" t="s">
        <v>50</v>
      </c>
      <c r="G41" s="32"/>
      <c r="H41" s="6" t="s">
        <v>137</v>
      </c>
      <c r="I41" s="34"/>
      <c r="J41" s="38"/>
      <c r="K41" s="8"/>
      <c r="L41" s="22">
        <v>3000</v>
      </c>
      <c r="M41" s="39" t="s">
        <v>168</v>
      </c>
      <c r="N41" s="40"/>
      <c r="O41" s="49">
        <v>4700000000</v>
      </c>
      <c r="P41" s="37" t="s">
        <v>23</v>
      </c>
      <c r="Q41" s="43"/>
      <c r="R41" s="46"/>
      <c r="S41" s="20" t="s">
        <v>263</v>
      </c>
      <c r="T41" s="20"/>
      <c r="U41" s="83"/>
    </row>
    <row r="42" spans="1:21" s="3" customFormat="1" ht="99" customHeight="1" x14ac:dyDescent="0.35">
      <c r="A42" s="55">
        <f t="shared" si="3"/>
        <v>41</v>
      </c>
      <c r="B42" s="57" t="s">
        <v>111</v>
      </c>
      <c r="C42" s="19" t="s">
        <v>238</v>
      </c>
      <c r="D42" s="25" t="s">
        <v>5</v>
      </c>
      <c r="E42" s="27" t="s">
        <v>96</v>
      </c>
      <c r="F42" s="30" t="s">
        <v>495</v>
      </c>
      <c r="G42" s="29">
        <v>2027</v>
      </c>
      <c r="H42" s="6" t="s">
        <v>136</v>
      </c>
      <c r="I42" s="34" t="s">
        <v>339</v>
      </c>
      <c r="J42" s="35" t="s">
        <v>54</v>
      </c>
      <c r="K42" s="7"/>
      <c r="L42" s="22" t="s">
        <v>340</v>
      </c>
      <c r="M42" s="39" t="s">
        <v>341</v>
      </c>
      <c r="N42" s="40"/>
      <c r="O42" s="49" t="s">
        <v>342</v>
      </c>
      <c r="P42" s="35" t="s">
        <v>343</v>
      </c>
      <c r="Q42" s="44" t="s">
        <v>173</v>
      </c>
      <c r="R42" s="27" t="s">
        <v>226</v>
      </c>
      <c r="S42" s="20" t="s">
        <v>167</v>
      </c>
      <c r="T42" s="20"/>
      <c r="U42" s="83"/>
    </row>
    <row r="43" spans="1:21" s="3" customFormat="1" ht="99" customHeight="1" x14ac:dyDescent="0.35">
      <c r="A43" s="55">
        <f t="shared" si="3"/>
        <v>42</v>
      </c>
      <c r="B43" s="57" t="s">
        <v>101</v>
      </c>
      <c r="C43" s="19" t="s">
        <v>350</v>
      </c>
      <c r="D43" s="25" t="s">
        <v>5</v>
      </c>
      <c r="E43" s="26" t="s">
        <v>6</v>
      </c>
      <c r="F43" s="28" t="s">
        <v>50</v>
      </c>
      <c r="G43" s="29"/>
      <c r="H43" s="7" t="s">
        <v>434</v>
      </c>
      <c r="I43" s="34"/>
      <c r="J43" s="35"/>
      <c r="K43" s="7"/>
      <c r="L43" s="22"/>
      <c r="M43" s="39"/>
      <c r="N43" s="40"/>
      <c r="O43" s="47"/>
      <c r="P43" s="37"/>
      <c r="Q43" s="43"/>
      <c r="R43" s="46"/>
      <c r="S43" s="20" t="s">
        <v>542</v>
      </c>
      <c r="T43" s="20"/>
      <c r="U43" s="83"/>
    </row>
    <row r="44" spans="1:21" s="3" customFormat="1" ht="99" customHeight="1" x14ac:dyDescent="0.35">
      <c r="A44" s="55">
        <f t="shared" si="3"/>
        <v>43</v>
      </c>
      <c r="B44" s="71" t="s">
        <v>652</v>
      </c>
      <c r="C44" s="19" t="s">
        <v>182</v>
      </c>
      <c r="D44" s="25" t="s">
        <v>16</v>
      </c>
      <c r="E44" s="26" t="s">
        <v>224</v>
      </c>
      <c r="F44" s="28" t="s">
        <v>50</v>
      </c>
      <c r="G44" s="29" t="s">
        <v>547</v>
      </c>
      <c r="H44" s="6" t="s">
        <v>137</v>
      </c>
      <c r="I44" s="34"/>
      <c r="J44" s="35"/>
      <c r="K44" s="7"/>
      <c r="L44" s="22"/>
      <c r="M44" s="39" t="s">
        <v>168</v>
      </c>
      <c r="N44" s="40" t="s">
        <v>239</v>
      </c>
      <c r="O44" s="47">
        <v>17500000</v>
      </c>
      <c r="P44" s="37" t="s">
        <v>653</v>
      </c>
      <c r="Q44" s="45">
        <v>2420000</v>
      </c>
      <c r="R44" s="27" t="s">
        <v>248</v>
      </c>
      <c r="S44" s="20" t="s">
        <v>263</v>
      </c>
      <c r="T44" s="85" t="s">
        <v>654</v>
      </c>
      <c r="U44" s="83"/>
    </row>
    <row r="45" spans="1:21" s="3" customFormat="1" ht="99" customHeight="1" x14ac:dyDescent="0.35">
      <c r="A45" s="55">
        <f t="shared" si="3"/>
        <v>44</v>
      </c>
      <c r="B45" s="57" t="s">
        <v>25</v>
      </c>
      <c r="C45" s="20" t="s">
        <v>174</v>
      </c>
      <c r="D45" s="25" t="s">
        <v>5</v>
      </c>
      <c r="E45" s="26" t="s">
        <v>6</v>
      </c>
      <c r="F45" s="28" t="s">
        <v>110</v>
      </c>
      <c r="G45" s="77" t="s">
        <v>387</v>
      </c>
      <c r="H45" s="6" t="s">
        <v>135</v>
      </c>
      <c r="I45" s="36">
        <v>100</v>
      </c>
      <c r="J45" s="37" t="s">
        <v>9</v>
      </c>
      <c r="K45" s="7" t="s">
        <v>202</v>
      </c>
      <c r="L45" s="23" t="s">
        <v>189</v>
      </c>
      <c r="M45" s="39" t="s">
        <v>203</v>
      </c>
      <c r="N45" s="40"/>
      <c r="O45" s="47" t="s">
        <v>316</v>
      </c>
      <c r="P45" s="50" t="s">
        <v>23</v>
      </c>
      <c r="Q45" s="44" t="s">
        <v>560</v>
      </c>
      <c r="R45" s="27" t="s">
        <v>559</v>
      </c>
      <c r="S45" s="20" t="s">
        <v>386</v>
      </c>
      <c r="T45" s="20"/>
      <c r="U45" s="83"/>
    </row>
    <row r="46" spans="1:21" s="3" customFormat="1" ht="99" customHeight="1" x14ac:dyDescent="0.35">
      <c r="A46" s="55">
        <f t="shared" si="3"/>
        <v>45</v>
      </c>
      <c r="B46" s="70" t="s">
        <v>384</v>
      </c>
      <c r="C46" s="20" t="s">
        <v>131</v>
      </c>
      <c r="D46" s="25" t="s">
        <v>62</v>
      </c>
      <c r="E46" s="26" t="s">
        <v>132</v>
      </c>
      <c r="F46" s="28" t="s">
        <v>50</v>
      </c>
      <c r="G46" s="29">
        <v>2028</v>
      </c>
      <c r="H46" s="6" t="s">
        <v>136</v>
      </c>
      <c r="I46" s="36"/>
      <c r="J46" s="37"/>
      <c r="K46" s="6"/>
      <c r="L46" s="23" t="s">
        <v>385</v>
      </c>
      <c r="M46" s="39" t="s">
        <v>341</v>
      </c>
      <c r="N46" s="40"/>
      <c r="O46" s="47">
        <v>1000000000</v>
      </c>
      <c r="P46" s="50" t="s">
        <v>23</v>
      </c>
      <c r="Q46" s="43"/>
      <c r="R46" s="46"/>
      <c r="S46" s="20" t="s">
        <v>185</v>
      </c>
      <c r="T46" s="20"/>
      <c r="U46" s="83"/>
    </row>
    <row r="47" spans="1:21" s="3" customFormat="1" ht="99" customHeight="1" x14ac:dyDescent="0.35">
      <c r="A47" s="55">
        <f t="shared" si="3"/>
        <v>46</v>
      </c>
      <c r="B47" s="82" t="s">
        <v>569</v>
      </c>
      <c r="C47" s="20" t="s">
        <v>561</v>
      </c>
      <c r="D47" s="25" t="s">
        <v>38</v>
      </c>
      <c r="E47" s="26" t="s">
        <v>562</v>
      </c>
      <c r="F47" s="30" t="s">
        <v>495</v>
      </c>
      <c r="G47" s="29">
        <v>2027</v>
      </c>
      <c r="H47" s="6" t="s">
        <v>136</v>
      </c>
      <c r="I47" s="36" t="s">
        <v>563</v>
      </c>
      <c r="J47" s="37" t="s">
        <v>9</v>
      </c>
      <c r="K47" s="6" t="s">
        <v>13</v>
      </c>
      <c r="L47" s="23" t="s">
        <v>564</v>
      </c>
      <c r="M47" s="39" t="s">
        <v>341</v>
      </c>
      <c r="N47" s="40"/>
      <c r="O47" s="47" t="s">
        <v>565</v>
      </c>
      <c r="P47" s="50" t="s">
        <v>23</v>
      </c>
      <c r="Q47" s="44" t="s">
        <v>566</v>
      </c>
      <c r="R47" s="79" t="s">
        <v>567</v>
      </c>
      <c r="S47" s="20" t="s">
        <v>568</v>
      </c>
      <c r="T47" s="20"/>
      <c r="U47" s="83"/>
    </row>
    <row r="48" spans="1:21" s="3" customFormat="1" ht="99" customHeight="1" x14ac:dyDescent="0.35">
      <c r="A48" s="55">
        <f t="shared" si="3"/>
        <v>47</v>
      </c>
      <c r="B48" s="70" t="s">
        <v>614</v>
      </c>
      <c r="C48" s="20" t="s">
        <v>129</v>
      </c>
      <c r="D48" s="25" t="s">
        <v>62</v>
      </c>
      <c r="E48" s="26" t="s">
        <v>53</v>
      </c>
      <c r="F48" s="30" t="s">
        <v>50</v>
      </c>
      <c r="G48" s="29"/>
      <c r="H48" s="6"/>
      <c r="I48" s="36" t="s">
        <v>616</v>
      </c>
      <c r="J48" s="37" t="s">
        <v>9</v>
      </c>
      <c r="K48" s="6"/>
      <c r="L48" s="23" t="s">
        <v>617</v>
      </c>
      <c r="M48" s="39" t="s">
        <v>341</v>
      </c>
      <c r="N48" s="40"/>
      <c r="O48" s="47" t="s">
        <v>615</v>
      </c>
      <c r="P48" s="50" t="s">
        <v>23</v>
      </c>
      <c r="Q48" s="44"/>
      <c r="R48" s="79"/>
      <c r="S48" s="20" t="s">
        <v>427</v>
      </c>
      <c r="T48" s="84" t="s">
        <v>631</v>
      </c>
      <c r="U48" s="83"/>
    </row>
    <row r="49" spans="1:21" s="3" customFormat="1" ht="99" customHeight="1" x14ac:dyDescent="0.35">
      <c r="A49" s="55">
        <f t="shared" si="3"/>
        <v>48</v>
      </c>
      <c r="B49" s="58" t="s">
        <v>608</v>
      </c>
      <c r="C49" s="19" t="s">
        <v>129</v>
      </c>
      <c r="D49" s="25" t="s">
        <v>62</v>
      </c>
      <c r="E49" s="26" t="s">
        <v>130</v>
      </c>
      <c r="F49" s="30" t="s">
        <v>495</v>
      </c>
      <c r="G49" s="29">
        <v>2026</v>
      </c>
      <c r="H49" s="6" t="s">
        <v>136</v>
      </c>
      <c r="I49" s="30">
        <v>2.1</v>
      </c>
      <c r="J49" s="35" t="s">
        <v>54</v>
      </c>
      <c r="K49" s="7" t="s">
        <v>13</v>
      </c>
      <c r="L49" s="23">
        <v>5</v>
      </c>
      <c r="M49" s="39" t="s">
        <v>609</v>
      </c>
      <c r="N49" s="40"/>
      <c r="O49" s="47">
        <v>40000000</v>
      </c>
      <c r="P49" s="35" t="s">
        <v>317</v>
      </c>
      <c r="Q49" s="44" t="s">
        <v>472</v>
      </c>
      <c r="R49" s="79" t="s">
        <v>474</v>
      </c>
      <c r="S49" s="20" t="s">
        <v>431</v>
      </c>
      <c r="T49" s="84" t="s">
        <v>629</v>
      </c>
      <c r="U49" s="83"/>
    </row>
    <row r="50" spans="1:21" s="3" customFormat="1" ht="99" customHeight="1" x14ac:dyDescent="0.35">
      <c r="A50" s="55">
        <f t="shared" si="3"/>
        <v>49</v>
      </c>
      <c r="B50" s="70" t="s">
        <v>477</v>
      </c>
      <c r="C50" s="19" t="s">
        <v>129</v>
      </c>
      <c r="D50" s="25" t="s">
        <v>62</v>
      </c>
      <c r="E50" s="26" t="s">
        <v>428</v>
      </c>
      <c r="F50" s="30" t="s">
        <v>495</v>
      </c>
      <c r="G50" s="29">
        <v>2026</v>
      </c>
      <c r="H50" s="6" t="s">
        <v>136</v>
      </c>
      <c r="I50" s="30">
        <v>2.1</v>
      </c>
      <c r="J50" s="35" t="s">
        <v>54</v>
      </c>
      <c r="K50" s="7" t="s">
        <v>13</v>
      </c>
      <c r="L50" s="23" t="s">
        <v>429</v>
      </c>
      <c r="M50" s="39" t="s">
        <v>430</v>
      </c>
      <c r="N50" s="40"/>
      <c r="O50" s="47">
        <v>40000000</v>
      </c>
      <c r="P50" s="35" t="s">
        <v>317</v>
      </c>
      <c r="Q50" s="44" t="s">
        <v>473</v>
      </c>
      <c r="R50" s="79" t="s">
        <v>474</v>
      </c>
      <c r="S50" s="20" t="s">
        <v>431</v>
      </c>
      <c r="T50" s="20"/>
      <c r="U50" s="83"/>
    </row>
    <row r="51" spans="1:21" s="3" customFormat="1" ht="99" customHeight="1" x14ac:dyDescent="0.35">
      <c r="A51" s="55">
        <f t="shared" si="3"/>
        <v>50</v>
      </c>
      <c r="B51" s="58" t="s">
        <v>29</v>
      </c>
      <c r="C51" s="19" t="s">
        <v>285</v>
      </c>
      <c r="D51" s="25" t="s">
        <v>34</v>
      </c>
      <c r="E51" s="27" t="s">
        <v>286</v>
      </c>
      <c r="F51" s="30" t="s">
        <v>486</v>
      </c>
      <c r="G51" s="29">
        <v>2021</v>
      </c>
      <c r="H51" s="7" t="s">
        <v>204</v>
      </c>
      <c r="I51" s="36" t="s">
        <v>206</v>
      </c>
      <c r="J51" s="37" t="s">
        <v>9</v>
      </c>
      <c r="K51" s="7" t="s">
        <v>205</v>
      </c>
      <c r="L51" s="23" t="s">
        <v>189</v>
      </c>
      <c r="M51" s="25" t="s">
        <v>41</v>
      </c>
      <c r="N51" s="41"/>
      <c r="O51" s="47">
        <v>500000000</v>
      </c>
      <c r="P51" s="50" t="s">
        <v>23</v>
      </c>
      <c r="Q51" s="44" t="s">
        <v>175</v>
      </c>
      <c r="R51" s="27" t="s">
        <v>176</v>
      </c>
      <c r="S51" s="19" t="s">
        <v>260</v>
      </c>
      <c r="T51" s="19"/>
      <c r="U51" s="83"/>
    </row>
    <row r="52" spans="1:21" s="3" customFormat="1" ht="99" customHeight="1" x14ac:dyDescent="0.35">
      <c r="A52" s="55">
        <f t="shared" si="3"/>
        <v>51</v>
      </c>
      <c r="B52" s="70" t="s">
        <v>456</v>
      </c>
      <c r="C52" s="19" t="s">
        <v>510</v>
      </c>
      <c r="D52" s="25" t="s">
        <v>27</v>
      </c>
      <c r="E52" s="26" t="s">
        <v>28</v>
      </c>
      <c r="F52" s="28" t="s">
        <v>50</v>
      </c>
      <c r="G52" s="29">
        <v>2028</v>
      </c>
      <c r="H52" s="6" t="s">
        <v>136</v>
      </c>
      <c r="I52" s="34" t="s">
        <v>649</v>
      </c>
      <c r="J52" s="35" t="s">
        <v>54</v>
      </c>
      <c r="K52" s="7" t="s">
        <v>18</v>
      </c>
      <c r="L52" s="22" t="s">
        <v>457</v>
      </c>
      <c r="M52" s="39" t="s">
        <v>40</v>
      </c>
      <c r="N52" s="40"/>
      <c r="O52" s="51"/>
      <c r="P52" s="37"/>
      <c r="Q52" s="43"/>
      <c r="R52" s="27"/>
      <c r="S52" s="20" t="s">
        <v>458</v>
      </c>
      <c r="T52" s="84" t="s">
        <v>650</v>
      </c>
      <c r="U52" s="83"/>
    </row>
    <row r="53" spans="1:21" s="3" customFormat="1" ht="99" customHeight="1" x14ac:dyDescent="0.35">
      <c r="A53" s="55">
        <f t="shared" si="3"/>
        <v>52</v>
      </c>
      <c r="B53" s="57" t="s">
        <v>48</v>
      </c>
      <c r="C53" s="19" t="s">
        <v>511</v>
      </c>
      <c r="D53" s="25" t="s">
        <v>16</v>
      </c>
      <c r="E53" s="26" t="s">
        <v>49</v>
      </c>
      <c r="F53" s="28" t="s">
        <v>24</v>
      </c>
      <c r="G53" s="29">
        <v>2024</v>
      </c>
      <c r="H53" s="6" t="s">
        <v>136</v>
      </c>
      <c r="I53" s="34">
        <v>65</v>
      </c>
      <c r="J53" s="35" t="s">
        <v>30</v>
      </c>
      <c r="K53" s="7" t="s">
        <v>13</v>
      </c>
      <c r="L53" s="23">
        <v>0.17499999999999999</v>
      </c>
      <c r="M53" s="39" t="s">
        <v>40</v>
      </c>
      <c r="N53" s="40"/>
      <c r="O53" s="47">
        <v>6480000</v>
      </c>
      <c r="P53" s="37" t="s">
        <v>23</v>
      </c>
      <c r="Q53" s="43">
        <v>2720000</v>
      </c>
      <c r="R53" s="27" t="s">
        <v>121</v>
      </c>
      <c r="S53" s="20" t="s">
        <v>276</v>
      </c>
      <c r="T53" s="20"/>
      <c r="U53" s="83"/>
    </row>
    <row r="54" spans="1:21" s="3" customFormat="1" ht="99" customHeight="1" x14ac:dyDescent="0.35">
      <c r="A54" s="55">
        <f t="shared" si="3"/>
        <v>53</v>
      </c>
      <c r="B54" s="57" t="s">
        <v>65</v>
      </c>
      <c r="C54" s="19" t="s">
        <v>313</v>
      </c>
      <c r="D54" s="25" t="s">
        <v>34</v>
      </c>
      <c r="E54" s="26" t="s">
        <v>66</v>
      </c>
      <c r="F54" s="28" t="s">
        <v>24</v>
      </c>
      <c r="G54" s="29">
        <v>2025</v>
      </c>
      <c r="H54" s="6" t="s">
        <v>136</v>
      </c>
      <c r="I54" s="34" t="s">
        <v>538</v>
      </c>
      <c r="J54" s="35" t="s">
        <v>9</v>
      </c>
      <c r="K54" s="7" t="s">
        <v>18</v>
      </c>
      <c r="L54" s="23">
        <v>10</v>
      </c>
      <c r="M54" s="39" t="s">
        <v>40</v>
      </c>
      <c r="N54" s="40"/>
      <c r="O54" s="47">
        <v>65400000</v>
      </c>
      <c r="P54" s="37" t="s">
        <v>23</v>
      </c>
      <c r="Q54" s="44" t="s">
        <v>539</v>
      </c>
      <c r="R54" s="27" t="s">
        <v>540</v>
      </c>
      <c r="S54" s="20" t="s">
        <v>276</v>
      </c>
      <c r="T54" s="20"/>
      <c r="U54" s="83"/>
    </row>
    <row r="55" spans="1:21" s="3" customFormat="1" ht="99" customHeight="1" x14ac:dyDescent="0.35">
      <c r="A55" s="55">
        <f t="shared" si="3"/>
        <v>54</v>
      </c>
      <c r="B55" s="57" t="s">
        <v>26</v>
      </c>
      <c r="C55" s="19" t="s">
        <v>511</v>
      </c>
      <c r="D55" s="25" t="s">
        <v>27</v>
      </c>
      <c r="E55" s="26" t="s">
        <v>28</v>
      </c>
      <c r="F55" s="28" t="s">
        <v>110</v>
      </c>
      <c r="G55" s="29">
        <v>2021</v>
      </c>
      <c r="H55" s="6" t="s">
        <v>136</v>
      </c>
      <c r="I55" s="36">
        <v>175</v>
      </c>
      <c r="J55" s="37" t="s">
        <v>9</v>
      </c>
      <c r="K55" s="6" t="s">
        <v>13</v>
      </c>
      <c r="L55" s="23">
        <v>1.25</v>
      </c>
      <c r="M55" s="25" t="s">
        <v>40</v>
      </c>
      <c r="N55" s="41"/>
      <c r="O55" s="47">
        <v>14500000</v>
      </c>
      <c r="P55" s="50" t="s">
        <v>23</v>
      </c>
      <c r="Q55" s="43">
        <v>4900000</v>
      </c>
      <c r="R55" s="27" t="s">
        <v>207</v>
      </c>
      <c r="S55" s="19" t="s">
        <v>330</v>
      </c>
      <c r="T55" s="19"/>
      <c r="U55" s="83"/>
    </row>
    <row r="56" spans="1:21" s="3" customFormat="1" ht="99" customHeight="1" x14ac:dyDescent="0.35">
      <c r="A56" s="55">
        <f t="shared" si="3"/>
        <v>55</v>
      </c>
      <c r="B56" s="57" t="s">
        <v>534</v>
      </c>
      <c r="C56" s="19" t="s">
        <v>313</v>
      </c>
      <c r="D56" s="25" t="s">
        <v>38</v>
      </c>
      <c r="E56" s="26" t="s">
        <v>535</v>
      </c>
      <c r="F56" s="28" t="s">
        <v>50</v>
      </c>
      <c r="G56" s="29"/>
      <c r="H56" s="6" t="s">
        <v>136</v>
      </c>
      <c r="I56" s="36" t="s">
        <v>536</v>
      </c>
      <c r="J56" s="37" t="s">
        <v>54</v>
      </c>
      <c r="K56" s="6" t="s">
        <v>18</v>
      </c>
      <c r="L56" s="23" t="s">
        <v>251</v>
      </c>
      <c r="M56" s="25" t="s">
        <v>40</v>
      </c>
      <c r="N56" s="41"/>
      <c r="O56" s="47">
        <v>58000000</v>
      </c>
      <c r="P56" s="50" t="s">
        <v>23</v>
      </c>
      <c r="Q56" s="43"/>
      <c r="R56" s="27"/>
      <c r="S56" s="19" t="s">
        <v>330</v>
      </c>
      <c r="T56" s="85" t="s">
        <v>651</v>
      </c>
      <c r="U56" s="83"/>
    </row>
    <row r="57" spans="1:21" s="3" customFormat="1" ht="99" customHeight="1" x14ac:dyDescent="0.35">
      <c r="A57" s="55">
        <f t="shared" si="3"/>
        <v>56</v>
      </c>
      <c r="B57" s="57" t="s">
        <v>114</v>
      </c>
      <c r="C57" s="19" t="s">
        <v>424</v>
      </c>
      <c r="D57" s="25" t="s">
        <v>34</v>
      </c>
      <c r="E57" s="26" t="s">
        <v>258</v>
      </c>
      <c r="F57" s="28" t="s">
        <v>50</v>
      </c>
      <c r="G57" s="29"/>
      <c r="H57" s="6" t="s">
        <v>136</v>
      </c>
      <c r="I57" s="34" t="s">
        <v>425</v>
      </c>
      <c r="J57" s="35" t="s">
        <v>9</v>
      </c>
      <c r="K57" s="7"/>
      <c r="L57" s="22" t="s">
        <v>426</v>
      </c>
      <c r="M57" s="39"/>
      <c r="N57" s="41"/>
      <c r="O57" s="51"/>
      <c r="P57" s="37"/>
      <c r="Q57" s="45"/>
      <c r="R57" s="26"/>
      <c r="S57" s="20" t="s">
        <v>427</v>
      </c>
      <c r="T57" s="20"/>
      <c r="U57" s="83"/>
    </row>
    <row r="58" spans="1:21" s="3" customFormat="1" ht="99" customHeight="1" x14ac:dyDescent="0.35">
      <c r="A58" s="55">
        <f t="shared" si="3"/>
        <v>57</v>
      </c>
      <c r="B58" s="58" t="s">
        <v>107</v>
      </c>
      <c r="C58" s="20" t="s">
        <v>109</v>
      </c>
      <c r="D58" s="25" t="s">
        <v>16</v>
      </c>
      <c r="E58" s="27" t="s">
        <v>108</v>
      </c>
      <c r="F58" s="28" t="s">
        <v>50</v>
      </c>
      <c r="G58" s="29"/>
      <c r="H58" s="6"/>
      <c r="I58" s="36"/>
      <c r="J58" s="37"/>
      <c r="K58" s="6"/>
      <c r="L58" s="23"/>
      <c r="M58" s="25"/>
      <c r="N58" s="41"/>
      <c r="O58" s="51"/>
      <c r="P58" s="37"/>
      <c r="Q58" s="45"/>
      <c r="R58" s="26"/>
      <c r="S58" s="19" t="s">
        <v>208</v>
      </c>
      <c r="T58" s="19"/>
      <c r="U58" s="83"/>
    </row>
    <row r="59" spans="1:21" s="3" customFormat="1" ht="99" customHeight="1" x14ac:dyDescent="0.35">
      <c r="A59" s="55">
        <f t="shared" si="3"/>
        <v>58</v>
      </c>
      <c r="B59" s="70" t="s">
        <v>621</v>
      </c>
      <c r="C59" s="19" t="s">
        <v>483</v>
      </c>
      <c r="D59" s="25" t="s">
        <v>62</v>
      </c>
      <c r="E59" s="26" t="s">
        <v>331</v>
      </c>
      <c r="F59" s="28" t="s">
        <v>110</v>
      </c>
      <c r="G59" s="29">
        <v>2025</v>
      </c>
      <c r="H59" s="6" t="s">
        <v>136</v>
      </c>
      <c r="I59" s="28">
        <v>262</v>
      </c>
      <c r="J59" s="35" t="s">
        <v>30</v>
      </c>
      <c r="K59" s="7" t="s">
        <v>13</v>
      </c>
      <c r="L59" s="23" t="s">
        <v>332</v>
      </c>
      <c r="M59" s="39" t="s">
        <v>333</v>
      </c>
      <c r="N59" s="40"/>
      <c r="O59" s="47"/>
      <c r="P59" s="35"/>
      <c r="Q59" s="45">
        <v>11300000</v>
      </c>
      <c r="R59" s="27" t="s">
        <v>622</v>
      </c>
      <c r="S59" s="20" t="s">
        <v>334</v>
      </c>
      <c r="T59" s="85" t="s">
        <v>630</v>
      </c>
      <c r="U59" s="83"/>
    </row>
    <row r="60" spans="1:21" s="3" customFormat="1" ht="99.65" customHeight="1" x14ac:dyDescent="0.35">
      <c r="A60" s="55">
        <f t="shared" si="3"/>
        <v>59</v>
      </c>
      <c r="B60" s="71" t="s">
        <v>435</v>
      </c>
      <c r="C60" s="19" t="s">
        <v>350</v>
      </c>
      <c r="D60" s="25" t="s">
        <v>5</v>
      </c>
      <c r="E60" s="26" t="s">
        <v>6</v>
      </c>
      <c r="F60" s="30" t="s">
        <v>495</v>
      </c>
      <c r="G60" s="29">
        <v>2025</v>
      </c>
      <c r="H60" s="6" t="s">
        <v>136</v>
      </c>
      <c r="I60" s="34" t="s">
        <v>237</v>
      </c>
      <c r="J60" s="35" t="s">
        <v>30</v>
      </c>
      <c r="K60" s="7"/>
      <c r="L60" s="22"/>
      <c r="M60" s="39" t="s">
        <v>40</v>
      </c>
      <c r="N60" s="40"/>
      <c r="O60" s="52"/>
      <c r="P60" s="35"/>
      <c r="Q60" s="42">
        <v>10000000</v>
      </c>
      <c r="R60" s="27" t="s">
        <v>436</v>
      </c>
      <c r="S60" s="20" t="s">
        <v>437</v>
      </c>
      <c r="T60" s="20"/>
      <c r="U60" s="83"/>
    </row>
    <row r="61" spans="1:21" s="3" customFormat="1" ht="99" customHeight="1" x14ac:dyDescent="0.35">
      <c r="A61" s="55">
        <f t="shared" si="3"/>
        <v>60</v>
      </c>
      <c r="B61" s="57" t="s">
        <v>43</v>
      </c>
      <c r="C61" s="19" t="s">
        <v>402</v>
      </c>
      <c r="D61" s="25" t="s">
        <v>5</v>
      </c>
      <c r="E61" s="26" t="s">
        <v>6</v>
      </c>
      <c r="F61" s="28" t="s">
        <v>110</v>
      </c>
      <c r="G61" s="29">
        <v>2022</v>
      </c>
      <c r="H61" s="6" t="s">
        <v>136</v>
      </c>
      <c r="I61" s="34" t="s">
        <v>42</v>
      </c>
      <c r="J61" s="35" t="s">
        <v>42</v>
      </c>
      <c r="K61" s="7" t="s">
        <v>42</v>
      </c>
      <c r="L61" s="22" t="s">
        <v>42</v>
      </c>
      <c r="M61" s="39" t="s">
        <v>77</v>
      </c>
      <c r="N61" s="40"/>
      <c r="O61" s="51">
        <v>4000000</v>
      </c>
      <c r="P61" s="37" t="s">
        <v>23</v>
      </c>
      <c r="Q61" s="43">
        <v>1000000</v>
      </c>
      <c r="R61" s="27" t="s">
        <v>190</v>
      </c>
      <c r="S61" s="20" t="s">
        <v>186</v>
      </c>
      <c r="T61" s="20"/>
      <c r="U61" s="83"/>
    </row>
    <row r="62" spans="1:21" s="3" customFormat="1" ht="99" customHeight="1" x14ac:dyDescent="0.35">
      <c r="A62" s="55">
        <f t="shared" si="3"/>
        <v>61</v>
      </c>
      <c r="B62" s="58" t="s">
        <v>20</v>
      </c>
      <c r="C62" s="81" t="s">
        <v>75</v>
      </c>
      <c r="D62" s="25" t="s">
        <v>21</v>
      </c>
      <c r="E62" s="26" t="s">
        <v>22</v>
      </c>
      <c r="F62" s="28" t="s">
        <v>110</v>
      </c>
      <c r="G62" s="29">
        <v>2018</v>
      </c>
      <c r="H62" s="6" t="s">
        <v>136</v>
      </c>
      <c r="I62" s="36"/>
      <c r="J62" s="37"/>
      <c r="K62" s="6" t="s">
        <v>18</v>
      </c>
      <c r="L62" s="23">
        <f>1.25/1000</f>
        <v>1.25E-3</v>
      </c>
      <c r="M62" s="25" t="s">
        <v>56</v>
      </c>
      <c r="N62" s="41" t="s">
        <v>307</v>
      </c>
      <c r="O62" s="47">
        <v>600000</v>
      </c>
      <c r="P62" s="37" t="s">
        <v>23</v>
      </c>
      <c r="Q62" s="43"/>
      <c r="R62" s="46"/>
      <c r="S62" s="19" t="s">
        <v>277</v>
      </c>
      <c r="T62" s="19"/>
      <c r="U62" s="83"/>
    </row>
    <row r="63" spans="1:21" s="3" customFormat="1" ht="99" customHeight="1" x14ac:dyDescent="0.35">
      <c r="A63" s="55">
        <f t="shared" si="3"/>
        <v>62</v>
      </c>
      <c r="B63" s="58" t="s">
        <v>475</v>
      </c>
      <c r="C63" s="19" t="s">
        <v>423</v>
      </c>
      <c r="D63" s="25" t="s">
        <v>62</v>
      </c>
      <c r="E63" s="26" t="s">
        <v>220</v>
      </c>
      <c r="F63" s="30" t="s">
        <v>495</v>
      </c>
      <c r="G63" s="29">
        <v>2027</v>
      </c>
      <c r="H63" s="6" t="s">
        <v>136</v>
      </c>
      <c r="I63" s="28">
        <v>2.1</v>
      </c>
      <c r="J63" s="35" t="s">
        <v>54</v>
      </c>
      <c r="K63" s="7" t="s">
        <v>13</v>
      </c>
      <c r="L63" s="23">
        <v>5</v>
      </c>
      <c r="M63" s="39" t="s">
        <v>613</v>
      </c>
      <c r="N63" s="40"/>
      <c r="O63" s="47">
        <v>40000000</v>
      </c>
      <c r="P63" s="35" t="s">
        <v>317</v>
      </c>
      <c r="Q63" s="45"/>
      <c r="R63" s="26"/>
      <c r="S63" s="20" t="s">
        <v>431</v>
      </c>
      <c r="T63" s="84" t="s">
        <v>629</v>
      </c>
      <c r="U63" s="83"/>
    </row>
    <row r="64" spans="1:21" s="3" customFormat="1" ht="99" customHeight="1" x14ac:dyDescent="0.35">
      <c r="A64" s="55">
        <f t="shared" si="3"/>
        <v>63</v>
      </c>
      <c r="B64" s="57" t="s">
        <v>84</v>
      </c>
      <c r="C64" s="19" t="s">
        <v>210</v>
      </c>
      <c r="D64" s="25" t="s">
        <v>5</v>
      </c>
      <c r="E64" s="26" t="s">
        <v>85</v>
      </c>
      <c r="F64" s="28" t="s">
        <v>50</v>
      </c>
      <c r="G64" s="29"/>
      <c r="H64" s="6" t="s">
        <v>136</v>
      </c>
      <c r="I64" s="34" t="s">
        <v>296</v>
      </c>
      <c r="J64" s="35" t="s">
        <v>9</v>
      </c>
      <c r="K64" s="7"/>
      <c r="L64" s="23"/>
      <c r="M64" s="39" t="s">
        <v>177</v>
      </c>
      <c r="N64" s="40" t="s">
        <v>381</v>
      </c>
      <c r="O64" s="47"/>
      <c r="P64" s="53"/>
      <c r="Q64" s="43">
        <v>300000</v>
      </c>
      <c r="R64" s="27" t="s">
        <v>382</v>
      </c>
      <c r="S64" s="20" t="s">
        <v>263</v>
      </c>
      <c r="T64" s="20"/>
      <c r="U64" s="83"/>
    </row>
    <row r="65" spans="1:21" s="3" customFormat="1" ht="99" customHeight="1" x14ac:dyDescent="0.35">
      <c r="A65" s="55">
        <f t="shared" si="3"/>
        <v>64</v>
      </c>
      <c r="B65" s="71" t="s">
        <v>312</v>
      </c>
      <c r="C65" s="19" t="s">
        <v>313</v>
      </c>
      <c r="D65" s="25" t="s">
        <v>34</v>
      </c>
      <c r="E65" s="26" t="s">
        <v>35</v>
      </c>
      <c r="F65" s="28" t="s">
        <v>314</v>
      </c>
      <c r="G65" s="32" t="s">
        <v>478</v>
      </c>
      <c r="H65" s="6"/>
      <c r="I65" s="34"/>
      <c r="J65" s="35"/>
      <c r="K65" s="7"/>
      <c r="L65" s="23"/>
      <c r="M65" s="39"/>
      <c r="N65" s="40"/>
      <c r="O65" s="47"/>
      <c r="P65" s="53"/>
      <c r="Q65" s="43"/>
      <c r="R65" s="27"/>
      <c r="S65" s="20" t="s">
        <v>315</v>
      </c>
      <c r="T65" s="20"/>
      <c r="U65" s="83"/>
    </row>
    <row r="66" spans="1:21" s="3" customFormat="1" ht="99" customHeight="1" x14ac:dyDescent="0.35">
      <c r="A66" s="55">
        <f t="shared" si="3"/>
        <v>65</v>
      </c>
      <c r="B66" s="70" t="s">
        <v>335</v>
      </c>
      <c r="C66" s="19" t="s">
        <v>338</v>
      </c>
      <c r="D66" s="25" t="s">
        <v>38</v>
      </c>
      <c r="E66" s="26" t="s">
        <v>39</v>
      </c>
      <c r="F66" s="28" t="s">
        <v>110</v>
      </c>
      <c r="G66" s="29">
        <v>2024</v>
      </c>
      <c r="H66" s="6" t="s">
        <v>136</v>
      </c>
      <c r="I66" s="34" t="s">
        <v>336</v>
      </c>
      <c r="J66" s="35" t="s">
        <v>30</v>
      </c>
      <c r="K66" s="7" t="s">
        <v>13</v>
      </c>
      <c r="L66" s="23" t="s">
        <v>337</v>
      </c>
      <c r="M66" s="39" t="s">
        <v>537</v>
      </c>
      <c r="N66" s="40"/>
      <c r="O66" s="47">
        <v>2000000</v>
      </c>
      <c r="P66" s="53" t="s">
        <v>23</v>
      </c>
      <c r="Q66" s="43"/>
      <c r="R66" s="27"/>
      <c r="S66" s="20" t="s">
        <v>186</v>
      </c>
      <c r="T66" s="20"/>
      <c r="U66" s="83"/>
    </row>
    <row r="67" spans="1:21" s="3" customFormat="1" ht="99" customHeight="1" x14ac:dyDescent="0.35">
      <c r="A67" s="55">
        <f t="shared" si="3"/>
        <v>66</v>
      </c>
      <c r="B67" s="58" t="s">
        <v>225</v>
      </c>
      <c r="C67" s="19" t="s">
        <v>33</v>
      </c>
      <c r="D67" s="25" t="s">
        <v>38</v>
      </c>
      <c r="E67" s="27" t="s">
        <v>293</v>
      </c>
      <c r="F67" s="30" t="s">
        <v>495</v>
      </c>
      <c r="G67" s="29">
        <v>2026</v>
      </c>
      <c r="H67" s="6" t="s">
        <v>136</v>
      </c>
      <c r="I67" s="36" t="s">
        <v>250</v>
      </c>
      <c r="J67" s="37" t="s">
        <v>54</v>
      </c>
      <c r="K67" s="6"/>
      <c r="L67" s="22" t="s">
        <v>251</v>
      </c>
      <c r="M67" s="25" t="s">
        <v>40</v>
      </c>
      <c r="N67" s="41"/>
      <c r="O67" s="51">
        <v>55000000</v>
      </c>
      <c r="P67" s="35" t="s">
        <v>294</v>
      </c>
      <c r="Q67" s="43">
        <v>28500000</v>
      </c>
      <c r="R67" s="27" t="s">
        <v>295</v>
      </c>
      <c r="S67" s="20" t="s">
        <v>249</v>
      </c>
      <c r="T67" s="20"/>
      <c r="U67" s="83"/>
    </row>
    <row r="68" spans="1:21" s="3" customFormat="1" ht="99" customHeight="1" x14ac:dyDescent="0.35">
      <c r="A68" s="55">
        <f t="shared" si="3"/>
        <v>67</v>
      </c>
      <c r="B68" s="58" t="s">
        <v>98</v>
      </c>
      <c r="C68" s="19" t="s">
        <v>115</v>
      </c>
      <c r="D68" s="25" t="s">
        <v>5</v>
      </c>
      <c r="E68" s="27" t="s">
        <v>99</v>
      </c>
      <c r="F68" s="28" t="s">
        <v>50</v>
      </c>
      <c r="G68" s="33"/>
      <c r="H68" s="7" t="s">
        <v>178</v>
      </c>
      <c r="I68" s="34"/>
      <c r="J68" s="35"/>
      <c r="K68" s="7"/>
      <c r="L68" s="22"/>
      <c r="M68" s="39"/>
      <c r="N68" s="40"/>
      <c r="O68" s="51"/>
      <c r="P68" s="37"/>
      <c r="Q68" s="45"/>
      <c r="R68" s="26"/>
      <c r="S68" s="20" t="s">
        <v>261</v>
      </c>
      <c r="T68" s="20"/>
      <c r="U68" s="83"/>
    </row>
    <row r="69" spans="1:21" s="3" customFormat="1" ht="99" customHeight="1" x14ac:dyDescent="0.35">
      <c r="A69" s="55">
        <f t="shared" si="3"/>
        <v>68</v>
      </c>
      <c r="B69" s="58" t="s">
        <v>87</v>
      </c>
      <c r="C69" s="19" t="s">
        <v>482</v>
      </c>
      <c r="D69" s="25" t="s">
        <v>16</v>
      </c>
      <c r="E69" s="27" t="s">
        <v>88</v>
      </c>
      <c r="F69" s="28" t="s">
        <v>24</v>
      </c>
      <c r="G69" s="29">
        <v>2025</v>
      </c>
      <c r="H69" s="6" t="s">
        <v>136</v>
      </c>
      <c r="I69" s="34" t="s">
        <v>353</v>
      </c>
      <c r="J69" s="35" t="s">
        <v>55</v>
      </c>
      <c r="K69" s="7" t="s">
        <v>13</v>
      </c>
      <c r="L69" s="23">
        <v>1</v>
      </c>
      <c r="M69" s="39" t="s">
        <v>89</v>
      </c>
      <c r="N69" s="40">
        <v>2</v>
      </c>
      <c r="O69" s="51"/>
      <c r="P69" s="37"/>
      <c r="Q69" s="43">
        <v>28900000</v>
      </c>
      <c r="R69" s="27" t="s">
        <v>282</v>
      </c>
      <c r="S69" s="20" t="s">
        <v>361</v>
      </c>
      <c r="T69" s="20"/>
      <c r="U69" s="83"/>
    </row>
    <row r="70" spans="1:21" s="3" customFormat="1" ht="99" customHeight="1" x14ac:dyDescent="0.35">
      <c r="A70" s="55">
        <f t="shared" si="3"/>
        <v>69</v>
      </c>
      <c r="B70" s="57" t="s">
        <v>67</v>
      </c>
      <c r="C70" s="19" t="s">
        <v>129</v>
      </c>
      <c r="D70" s="25" t="s">
        <v>34</v>
      </c>
      <c r="E70" s="26" t="s">
        <v>35</v>
      </c>
      <c r="F70" s="28" t="s">
        <v>50</v>
      </c>
      <c r="G70" s="29"/>
      <c r="H70" s="6" t="s">
        <v>136</v>
      </c>
      <c r="I70" s="34">
        <v>4.5</v>
      </c>
      <c r="J70" s="35" t="s">
        <v>54</v>
      </c>
      <c r="K70" s="7"/>
      <c r="L70" s="23">
        <v>10</v>
      </c>
      <c r="M70" s="39" t="s">
        <v>300</v>
      </c>
      <c r="N70" s="40"/>
      <c r="O70" s="52">
        <v>75000000</v>
      </c>
      <c r="P70" s="35" t="s">
        <v>23</v>
      </c>
      <c r="Q70" s="42"/>
      <c r="R70" s="27"/>
      <c r="S70" s="20" t="s">
        <v>209</v>
      </c>
      <c r="T70" s="20"/>
      <c r="U70" s="83"/>
    </row>
    <row r="71" spans="1:21" s="3" customFormat="1" ht="99" customHeight="1" x14ac:dyDescent="0.35">
      <c r="A71" s="55">
        <f t="shared" si="3"/>
        <v>70</v>
      </c>
      <c r="B71" s="58" t="s">
        <v>138</v>
      </c>
      <c r="C71" s="19" t="s">
        <v>139</v>
      </c>
      <c r="D71" s="25" t="s">
        <v>5</v>
      </c>
      <c r="E71" s="26" t="s">
        <v>99</v>
      </c>
      <c r="F71" s="28" t="s">
        <v>50</v>
      </c>
      <c r="G71" s="29">
        <v>2029</v>
      </c>
      <c r="H71" s="7" t="s">
        <v>645</v>
      </c>
      <c r="I71" s="34" t="s">
        <v>644</v>
      </c>
      <c r="J71" s="35" t="s">
        <v>9</v>
      </c>
      <c r="K71" s="6"/>
      <c r="L71" s="23"/>
      <c r="M71" s="25" t="s">
        <v>70</v>
      </c>
      <c r="N71" s="41"/>
      <c r="O71" s="51"/>
      <c r="P71" s="37"/>
      <c r="Q71" s="45"/>
      <c r="R71" s="26"/>
      <c r="S71" s="20" t="s">
        <v>263</v>
      </c>
      <c r="T71" s="85" t="s">
        <v>648</v>
      </c>
      <c r="U71" s="83"/>
    </row>
    <row r="72" spans="1:21" s="4" customFormat="1" ht="99" customHeight="1" x14ac:dyDescent="0.35">
      <c r="A72" s="55">
        <f t="shared" si="3"/>
        <v>71</v>
      </c>
      <c r="B72" s="57" t="s">
        <v>124</v>
      </c>
      <c r="C72" s="19" t="s">
        <v>179</v>
      </c>
      <c r="D72" s="25" t="s">
        <v>5</v>
      </c>
      <c r="E72" s="26" t="s">
        <v>71</v>
      </c>
      <c r="F72" s="28" t="s">
        <v>50</v>
      </c>
      <c r="G72" s="29" t="s">
        <v>504</v>
      </c>
      <c r="H72" s="6" t="s">
        <v>136</v>
      </c>
      <c r="I72" s="36"/>
      <c r="J72" s="37"/>
      <c r="K72" s="6"/>
      <c r="L72" s="22" t="s">
        <v>646</v>
      </c>
      <c r="M72" s="39" t="s">
        <v>72</v>
      </c>
      <c r="N72" s="40" t="s">
        <v>505</v>
      </c>
      <c r="O72" s="51"/>
      <c r="P72" s="37"/>
      <c r="Q72" s="45"/>
      <c r="R72" s="26"/>
      <c r="S72" s="20" t="s">
        <v>263</v>
      </c>
      <c r="T72" s="84" t="s">
        <v>647</v>
      </c>
      <c r="U72" s="83"/>
    </row>
    <row r="73" spans="1:21" s="4" customFormat="1" ht="99" customHeight="1" x14ac:dyDescent="0.35">
      <c r="A73" s="55">
        <f t="shared" si="3"/>
        <v>72</v>
      </c>
      <c r="B73" s="70" t="s">
        <v>462</v>
      </c>
      <c r="C73" s="19" t="s">
        <v>519</v>
      </c>
      <c r="D73" s="25" t="s">
        <v>16</v>
      </c>
      <c r="E73" s="26" t="s">
        <v>454</v>
      </c>
      <c r="F73" s="28" t="s">
        <v>50</v>
      </c>
      <c r="G73" s="29"/>
      <c r="H73" s="6" t="s">
        <v>136</v>
      </c>
      <c r="I73" s="36"/>
      <c r="J73" s="37"/>
      <c r="K73" s="6"/>
      <c r="L73" s="23" t="s">
        <v>391</v>
      </c>
      <c r="M73" s="39" t="s">
        <v>455</v>
      </c>
      <c r="N73" s="40"/>
      <c r="O73" s="51"/>
      <c r="P73" s="37"/>
      <c r="Q73" s="45"/>
      <c r="R73" s="26"/>
      <c r="S73" s="20" t="s">
        <v>263</v>
      </c>
      <c r="T73" s="20"/>
      <c r="U73" s="83"/>
    </row>
    <row r="74" spans="1:21" s="4" customFormat="1" ht="99" customHeight="1" x14ac:dyDescent="0.35">
      <c r="A74" s="55">
        <f t="shared" si="3"/>
        <v>73</v>
      </c>
      <c r="B74" s="70" t="s">
        <v>466</v>
      </c>
      <c r="C74" s="19" t="s">
        <v>467</v>
      </c>
      <c r="D74" s="25" t="s">
        <v>5</v>
      </c>
      <c r="E74" s="26" t="s">
        <v>468</v>
      </c>
      <c r="F74" s="28" t="s">
        <v>50</v>
      </c>
      <c r="G74" s="29"/>
      <c r="H74" s="6" t="s">
        <v>136</v>
      </c>
      <c r="I74" s="36"/>
      <c r="J74" s="37"/>
      <c r="K74" s="6"/>
      <c r="L74" s="23" t="s">
        <v>469</v>
      </c>
      <c r="M74" s="39" t="s">
        <v>72</v>
      </c>
      <c r="N74" s="40" t="s">
        <v>470</v>
      </c>
      <c r="O74" s="51"/>
      <c r="P74" s="37"/>
      <c r="Q74" s="45"/>
      <c r="R74" s="26"/>
      <c r="S74" s="20" t="s">
        <v>263</v>
      </c>
      <c r="T74" s="20"/>
      <c r="U74" s="83"/>
    </row>
    <row r="75" spans="1:21" s="3" customFormat="1" ht="99" customHeight="1" x14ac:dyDescent="0.35">
      <c r="A75" s="55">
        <f t="shared" si="3"/>
        <v>74</v>
      </c>
      <c r="B75" s="58" t="s">
        <v>142</v>
      </c>
      <c r="C75" s="19" t="s">
        <v>122</v>
      </c>
      <c r="D75" s="25" t="s">
        <v>5</v>
      </c>
      <c r="E75" s="26" t="s">
        <v>591</v>
      </c>
      <c r="F75" s="28" t="s">
        <v>123</v>
      </c>
      <c r="G75" s="29"/>
      <c r="H75" s="6" t="s">
        <v>136</v>
      </c>
      <c r="I75" s="36" t="s">
        <v>597</v>
      </c>
      <c r="J75" s="37" t="s">
        <v>54</v>
      </c>
      <c r="K75" s="6" t="s">
        <v>18</v>
      </c>
      <c r="L75" s="23" t="s">
        <v>592</v>
      </c>
      <c r="M75" s="39" t="s">
        <v>593</v>
      </c>
      <c r="N75" s="41" t="s">
        <v>594</v>
      </c>
      <c r="O75" s="52" t="s">
        <v>595</v>
      </c>
      <c r="P75" s="35" t="s">
        <v>596</v>
      </c>
      <c r="Q75" s="44" t="s">
        <v>445</v>
      </c>
      <c r="R75" s="27" t="s">
        <v>598</v>
      </c>
      <c r="S75" s="20" t="s">
        <v>167</v>
      </c>
      <c r="T75" s="85" t="s">
        <v>628</v>
      </c>
      <c r="U75" s="83"/>
    </row>
    <row r="76" spans="1:21" s="3" customFormat="1" ht="99" customHeight="1" x14ac:dyDescent="0.35">
      <c r="A76" s="55">
        <f t="shared" si="3"/>
        <v>75</v>
      </c>
      <c r="B76" s="58" t="s">
        <v>82</v>
      </c>
      <c r="C76" s="19" t="s">
        <v>83</v>
      </c>
      <c r="D76" s="25" t="s">
        <v>38</v>
      </c>
      <c r="E76" s="26" t="s">
        <v>73</v>
      </c>
      <c r="F76" s="28" t="s">
        <v>110</v>
      </c>
      <c r="G76" s="29">
        <v>2023</v>
      </c>
      <c r="H76" s="6" t="s">
        <v>140</v>
      </c>
      <c r="I76" s="36"/>
      <c r="J76" s="37"/>
      <c r="K76" s="7"/>
      <c r="L76" s="22"/>
      <c r="M76" s="39"/>
      <c r="N76" s="40"/>
      <c r="O76" s="47">
        <v>2000000</v>
      </c>
      <c r="P76" s="53" t="s">
        <v>329</v>
      </c>
      <c r="Q76" s="43">
        <v>500000</v>
      </c>
      <c r="R76" s="27" t="s">
        <v>181</v>
      </c>
      <c r="S76" s="20" t="s">
        <v>196</v>
      </c>
      <c r="T76" s="20"/>
      <c r="U76" s="83"/>
    </row>
    <row r="77" spans="1:21" s="3" customFormat="1" ht="99" customHeight="1" x14ac:dyDescent="0.35">
      <c r="A77" s="55">
        <f t="shared" si="3"/>
        <v>76</v>
      </c>
      <c r="B77" s="70" t="s">
        <v>418</v>
      </c>
      <c r="C77" s="19" t="s">
        <v>419</v>
      </c>
      <c r="D77" s="25" t="s">
        <v>16</v>
      </c>
      <c r="E77" s="26" t="s">
        <v>17</v>
      </c>
      <c r="F77" s="30" t="s">
        <v>495</v>
      </c>
      <c r="G77" s="29"/>
      <c r="H77" s="6" t="s">
        <v>136</v>
      </c>
      <c r="I77" s="36" t="s">
        <v>420</v>
      </c>
      <c r="J77" s="37" t="s">
        <v>30</v>
      </c>
      <c r="K77" s="7" t="s">
        <v>18</v>
      </c>
      <c r="L77" s="22" t="s">
        <v>422</v>
      </c>
      <c r="M77" s="39" t="s">
        <v>40</v>
      </c>
      <c r="N77" s="40"/>
      <c r="O77" s="47">
        <v>13500000</v>
      </c>
      <c r="P77" s="53" t="s">
        <v>23</v>
      </c>
      <c r="Q77" s="43"/>
      <c r="R77" s="27"/>
      <c r="S77" s="20" t="s">
        <v>421</v>
      </c>
      <c r="T77" s="20"/>
      <c r="U77" s="83"/>
    </row>
    <row r="78" spans="1:21" s="3" customFormat="1" ht="99" customHeight="1" x14ac:dyDescent="0.35">
      <c r="A78" s="55">
        <f t="shared" si="3"/>
        <v>77</v>
      </c>
      <c r="B78" s="71" t="s">
        <v>259</v>
      </c>
      <c r="C78" s="21" t="s">
        <v>257</v>
      </c>
      <c r="D78" s="25" t="s">
        <v>34</v>
      </c>
      <c r="E78" s="26" t="s">
        <v>258</v>
      </c>
      <c r="F78" s="28" t="s">
        <v>50</v>
      </c>
      <c r="G78" s="29">
        <v>2030</v>
      </c>
      <c r="H78" s="7" t="s">
        <v>415</v>
      </c>
      <c r="I78" s="34" t="s">
        <v>449</v>
      </c>
      <c r="J78" s="35" t="s">
        <v>9</v>
      </c>
      <c r="K78" s="7"/>
      <c r="L78" s="22" t="s">
        <v>450</v>
      </c>
      <c r="M78" s="39" t="s">
        <v>40</v>
      </c>
      <c r="N78" s="40"/>
      <c r="O78" s="49"/>
      <c r="P78" s="35" t="s">
        <v>95</v>
      </c>
      <c r="Q78" s="44">
        <v>500000</v>
      </c>
      <c r="R78" s="27" t="s">
        <v>451</v>
      </c>
      <c r="S78" s="20" t="s">
        <v>185</v>
      </c>
      <c r="T78" s="84" t="s">
        <v>627</v>
      </c>
      <c r="U78" s="83"/>
    </row>
    <row r="79" spans="1:21" s="3" customFormat="1" ht="99" customHeight="1" x14ac:dyDescent="0.35">
      <c r="A79" s="55">
        <f t="shared" si="3"/>
        <v>78</v>
      </c>
      <c r="B79" s="58" t="s">
        <v>144</v>
      </c>
      <c r="C79" s="19" t="s">
        <v>145</v>
      </c>
      <c r="D79" s="25" t="s">
        <v>34</v>
      </c>
      <c r="E79" s="26" t="s">
        <v>35</v>
      </c>
      <c r="F79" s="28" t="s">
        <v>50</v>
      </c>
      <c r="G79" s="29"/>
      <c r="H79" s="6" t="s">
        <v>136</v>
      </c>
      <c r="I79" s="34" t="s">
        <v>303</v>
      </c>
      <c r="J79" s="35" t="s">
        <v>9</v>
      </c>
      <c r="K79" s="7"/>
      <c r="L79" s="22"/>
      <c r="M79" s="39" t="s">
        <v>146</v>
      </c>
      <c r="N79" s="40"/>
      <c r="O79" s="47">
        <v>32000000</v>
      </c>
      <c r="P79" s="37" t="s">
        <v>214</v>
      </c>
      <c r="Q79" s="43">
        <v>11900000</v>
      </c>
      <c r="R79" s="27" t="s">
        <v>304</v>
      </c>
      <c r="S79" s="20" t="s">
        <v>209</v>
      </c>
      <c r="T79" s="20"/>
      <c r="U79" s="83"/>
    </row>
    <row r="80" spans="1:21" s="3" customFormat="1" ht="99" customHeight="1" x14ac:dyDescent="0.35">
      <c r="A80" s="55">
        <f t="shared" si="3"/>
        <v>79</v>
      </c>
      <c r="B80" s="58" t="s">
        <v>31</v>
      </c>
      <c r="C80" s="20" t="s">
        <v>33</v>
      </c>
      <c r="D80" s="25" t="s">
        <v>16</v>
      </c>
      <c r="E80" s="26" t="s">
        <v>17</v>
      </c>
      <c r="F80" s="28" t="s">
        <v>110</v>
      </c>
      <c r="G80" s="32" t="s">
        <v>388</v>
      </c>
      <c r="H80" s="6" t="s">
        <v>137</v>
      </c>
      <c r="I80" s="36" t="s">
        <v>240</v>
      </c>
      <c r="J80" s="37" t="s">
        <v>32</v>
      </c>
      <c r="K80" s="6" t="s">
        <v>13</v>
      </c>
      <c r="L80" s="23">
        <v>0.22</v>
      </c>
      <c r="M80" s="25" t="s">
        <v>192</v>
      </c>
      <c r="N80" s="41" t="s">
        <v>252</v>
      </c>
      <c r="O80" s="47">
        <v>5540000</v>
      </c>
      <c r="P80" s="48" t="s">
        <v>606</v>
      </c>
      <c r="Q80" s="43">
        <v>1111700</v>
      </c>
      <c r="R80" s="27" t="s">
        <v>213</v>
      </c>
      <c r="S80" s="19" t="s">
        <v>249</v>
      </c>
      <c r="T80" s="85" t="s">
        <v>626</v>
      </c>
      <c r="U80" s="83"/>
    </row>
    <row r="81" spans="1:23" s="3" customFormat="1" ht="99" customHeight="1" x14ac:dyDescent="0.35">
      <c r="A81" s="55">
        <f t="shared" si="3"/>
        <v>80</v>
      </c>
      <c r="B81" s="58" t="s">
        <v>158</v>
      </c>
      <c r="C81" s="19" t="s">
        <v>166</v>
      </c>
      <c r="D81" s="25" t="s">
        <v>38</v>
      </c>
      <c r="E81" s="26" t="s">
        <v>73</v>
      </c>
      <c r="F81" s="28" t="s">
        <v>50</v>
      </c>
      <c r="G81" s="29"/>
      <c r="H81" s="6" t="s">
        <v>136</v>
      </c>
      <c r="I81" s="34"/>
      <c r="J81" s="35"/>
      <c r="K81" s="7"/>
      <c r="L81" s="23" t="s">
        <v>237</v>
      </c>
      <c r="M81" s="39"/>
      <c r="N81" s="40"/>
      <c r="O81" s="52"/>
      <c r="P81" s="35"/>
      <c r="Q81" s="44" t="s">
        <v>253</v>
      </c>
      <c r="R81" s="27" t="s">
        <v>215</v>
      </c>
      <c r="S81" s="20" t="s">
        <v>263</v>
      </c>
      <c r="T81" s="20"/>
      <c r="U81" s="83"/>
    </row>
    <row r="82" spans="1:23" s="3" customFormat="1" ht="99" customHeight="1" x14ac:dyDescent="0.35">
      <c r="A82" s="55">
        <f t="shared" si="3"/>
        <v>81</v>
      </c>
      <c r="B82" s="57" t="s">
        <v>14</v>
      </c>
      <c r="C82" s="20" t="s">
        <v>15</v>
      </c>
      <c r="D82" s="25" t="s">
        <v>16</v>
      </c>
      <c r="E82" s="26" t="s">
        <v>17</v>
      </c>
      <c r="F82" s="28" t="s">
        <v>487</v>
      </c>
      <c r="G82" s="29">
        <v>2013</v>
      </c>
      <c r="H82" s="6" t="s">
        <v>136</v>
      </c>
      <c r="I82" s="36">
        <v>2.7</v>
      </c>
      <c r="J82" s="37" t="s">
        <v>19</v>
      </c>
      <c r="K82" s="6" t="s">
        <v>18</v>
      </c>
      <c r="L82" s="23">
        <v>0.16</v>
      </c>
      <c r="M82" s="25" t="s">
        <v>56</v>
      </c>
      <c r="N82" s="41">
        <v>0.376</v>
      </c>
      <c r="O82" s="47"/>
      <c r="P82" s="37"/>
      <c r="Q82" s="43"/>
      <c r="R82" s="26"/>
      <c r="S82" s="20" t="s">
        <v>254</v>
      </c>
      <c r="T82" s="20"/>
      <c r="U82" s="83"/>
    </row>
    <row r="83" spans="1:23" s="3" customFormat="1" ht="99" customHeight="1" x14ac:dyDescent="0.35">
      <c r="A83" s="55">
        <f t="shared" si="3"/>
        <v>82</v>
      </c>
      <c r="B83" s="57" t="s">
        <v>156</v>
      </c>
      <c r="C83" s="20" t="s">
        <v>479</v>
      </c>
      <c r="D83" s="25" t="s">
        <v>27</v>
      </c>
      <c r="E83" s="26" t="s">
        <v>157</v>
      </c>
      <c r="F83" s="28" t="s">
        <v>50</v>
      </c>
      <c r="G83" s="29"/>
      <c r="H83" s="6" t="s">
        <v>136</v>
      </c>
      <c r="I83" s="36"/>
      <c r="J83" s="37"/>
      <c r="K83" s="6" t="s">
        <v>13</v>
      </c>
      <c r="L83" s="23">
        <v>10</v>
      </c>
      <c r="M83" s="25" t="s">
        <v>68</v>
      </c>
      <c r="N83" s="41">
        <v>30</v>
      </c>
      <c r="O83" s="47"/>
      <c r="P83" s="37"/>
      <c r="Q83" s="44" t="s">
        <v>480</v>
      </c>
      <c r="R83" s="27" t="s">
        <v>481</v>
      </c>
      <c r="S83" s="20" t="s">
        <v>185</v>
      </c>
      <c r="T83" s="20"/>
      <c r="U83" s="83"/>
    </row>
    <row r="84" spans="1:23" s="3" customFormat="1" ht="99" customHeight="1" x14ac:dyDescent="0.35">
      <c r="A84" s="55">
        <f t="shared" si="3"/>
        <v>83</v>
      </c>
      <c r="B84" s="58" t="s">
        <v>377</v>
      </c>
      <c r="C84" s="19" t="s">
        <v>378</v>
      </c>
      <c r="D84" s="25" t="s">
        <v>16</v>
      </c>
      <c r="E84" s="26" t="s">
        <v>49</v>
      </c>
      <c r="F84" s="28" t="s">
        <v>50</v>
      </c>
      <c r="G84" s="29"/>
      <c r="H84" s="6" t="s">
        <v>136</v>
      </c>
      <c r="I84" s="36" t="s">
        <v>379</v>
      </c>
      <c r="J84" s="37" t="s">
        <v>9</v>
      </c>
      <c r="K84" s="6"/>
      <c r="L84" s="23"/>
      <c r="M84" s="25"/>
      <c r="N84" s="41"/>
      <c r="O84" s="47"/>
      <c r="P84" s="50"/>
      <c r="Q84" s="43"/>
      <c r="R84" s="27"/>
      <c r="S84" s="20" t="s">
        <v>305</v>
      </c>
      <c r="T84" s="20"/>
      <c r="U84" s="83"/>
    </row>
    <row r="85" spans="1:23" s="3" customFormat="1" ht="114" customHeight="1" x14ac:dyDescent="0.35">
      <c r="A85" s="55">
        <f t="shared" si="3"/>
        <v>84</v>
      </c>
      <c r="B85" s="58" t="s">
        <v>162</v>
      </c>
      <c r="C85" s="19" t="s">
        <v>318</v>
      </c>
      <c r="D85" s="25" t="s">
        <v>16</v>
      </c>
      <c r="E85" s="26" t="s">
        <v>49</v>
      </c>
      <c r="F85" s="28" t="s">
        <v>24</v>
      </c>
      <c r="G85" s="29">
        <v>2025</v>
      </c>
      <c r="H85" s="6" t="s">
        <v>136</v>
      </c>
      <c r="I85" s="34" t="s">
        <v>102</v>
      </c>
      <c r="J85" s="35" t="s">
        <v>9</v>
      </c>
      <c r="K85" s="7" t="s">
        <v>13</v>
      </c>
      <c r="L85" s="22" t="s">
        <v>319</v>
      </c>
      <c r="M85" s="25" t="s">
        <v>40</v>
      </c>
      <c r="N85" s="41"/>
      <c r="O85" s="51">
        <v>111300000</v>
      </c>
      <c r="P85" s="35" t="s">
        <v>23</v>
      </c>
      <c r="Q85" s="44" t="s">
        <v>320</v>
      </c>
      <c r="R85" s="27" t="s">
        <v>376</v>
      </c>
      <c r="S85" s="20" t="s">
        <v>305</v>
      </c>
      <c r="T85" s="20"/>
      <c r="U85" s="83"/>
    </row>
    <row r="86" spans="1:23" s="3" customFormat="1" ht="99" customHeight="1" x14ac:dyDescent="0.35">
      <c r="A86" s="55">
        <f t="shared" si="3"/>
        <v>85</v>
      </c>
      <c r="B86" s="58" t="s">
        <v>86</v>
      </c>
      <c r="C86" s="19" t="s">
        <v>182</v>
      </c>
      <c r="D86" s="25" t="s">
        <v>16</v>
      </c>
      <c r="E86" s="26" t="s">
        <v>64</v>
      </c>
      <c r="F86" s="28" t="s">
        <v>24</v>
      </c>
      <c r="G86" s="29">
        <v>2025</v>
      </c>
      <c r="H86" s="6" t="s">
        <v>136</v>
      </c>
      <c r="I86" s="34">
        <v>140</v>
      </c>
      <c r="J86" s="35" t="s">
        <v>9</v>
      </c>
      <c r="K86" s="7" t="s">
        <v>13</v>
      </c>
      <c r="L86" s="23">
        <v>1</v>
      </c>
      <c r="M86" s="39" t="s">
        <v>74</v>
      </c>
      <c r="N86" s="40">
        <v>121</v>
      </c>
      <c r="O86" s="47" t="s">
        <v>557</v>
      </c>
      <c r="P86" s="37" t="s">
        <v>23</v>
      </c>
      <c r="Q86" s="44" t="s">
        <v>556</v>
      </c>
      <c r="R86" s="27" t="s">
        <v>216</v>
      </c>
      <c r="S86" s="20" t="s">
        <v>196</v>
      </c>
      <c r="T86" s="20"/>
      <c r="U86" s="83"/>
    </row>
    <row r="87" spans="1:23" s="3" customFormat="1" ht="99" customHeight="1" x14ac:dyDescent="0.35">
      <c r="A87" s="55">
        <f t="shared" si="3"/>
        <v>86</v>
      </c>
      <c r="B87" s="58" t="s">
        <v>80</v>
      </c>
      <c r="C87" s="19" t="s">
        <v>81</v>
      </c>
      <c r="D87" s="25" t="s">
        <v>34</v>
      </c>
      <c r="E87" s="26" t="s">
        <v>35</v>
      </c>
      <c r="F87" s="28" t="s">
        <v>110</v>
      </c>
      <c r="G87" s="29">
        <v>2023</v>
      </c>
      <c r="H87" s="6" t="s">
        <v>136</v>
      </c>
      <c r="I87" s="34">
        <v>20</v>
      </c>
      <c r="J87" s="35" t="s">
        <v>30</v>
      </c>
      <c r="K87" s="7" t="s">
        <v>13</v>
      </c>
      <c r="L87" s="23" t="s">
        <v>337</v>
      </c>
      <c r="M87" s="39" t="s">
        <v>306</v>
      </c>
      <c r="N87" s="40"/>
      <c r="O87" s="47">
        <v>2500000</v>
      </c>
      <c r="P87" s="35" t="s">
        <v>363</v>
      </c>
      <c r="Q87" s="43">
        <v>1000000</v>
      </c>
      <c r="R87" s="27" t="s">
        <v>362</v>
      </c>
      <c r="S87" s="20" t="s">
        <v>186</v>
      </c>
      <c r="T87" s="20"/>
      <c r="U87" s="83"/>
    </row>
    <row r="88" spans="1:23" s="3" customFormat="1" ht="99" customHeight="1" x14ac:dyDescent="0.35">
      <c r="A88" s="55">
        <f t="shared" si="3"/>
        <v>87</v>
      </c>
      <c r="B88" s="58" t="s">
        <v>90</v>
      </c>
      <c r="C88" s="19" t="s">
        <v>91</v>
      </c>
      <c r="D88" s="25" t="s">
        <v>38</v>
      </c>
      <c r="E88" s="26" t="s">
        <v>92</v>
      </c>
      <c r="F88" s="30" t="s">
        <v>447</v>
      </c>
      <c r="G88" s="31">
        <v>2025</v>
      </c>
      <c r="H88" s="6"/>
      <c r="I88" s="34">
        <v>200</v>
      </c>
      <c r="J88" s="35" t="s">
        <v>183</v>
      </c>
      <c r="K88" s="7"/>
      <c r="L88" s="22"/>
      <c r="M88" s="39"/>
      <c r="N88" s="40"/>
      <c r="O88" s="47"/>
      <c r="P88" s="37"/>
      <c r="Q88" s="44" t="s">
        <v>184</v>
      </c>
      <c r="R88" s="27" t="s">
        <v>448</v>
      </c>
      <c r="S88" s="20" t="s">
        <v>254</v>
      </c>
      <c r="T88" s="20"/>
      <c r="U88" s="83"/>
    </row>
    <row r="89" spans="1:23" s="3" customFormat="1" ht="99" customHeight="1" x14ac:dyDescent="0.35">
      <c r="A89" s="55">
        <f t="shared" si="3"/>
        <v>88</v>
      </c>
      <c r="B89" s="58" t="s">
        <v>79</v>
      </c>
      <c r="C89" s="20" t="s">
        <v>76</v>
      </c>
      <c r="D89" s="25" t="s">
        <v>34</v>
      </c>
      <c r="E89" s="26" t="s">
        <v>35</v>
      </c>
      <c r="F89" s="28" t="s">
        <v>110</v>
      </c>
      <c r="G89" s="29">
        <v>2021</v>
      </c>
      <c r="H89" s="6" t="s">
        <v>136</v>
      </c>
      <c r="I89" s="36" t="s">
        <v>241</v>
      </c>
      <c r="J89" s="37" t="s">
        <v>30</v>
      </c>
      <c r="K89" s="6" t="s">
        <v>13</v>
      </c>
      <c r="L89" s="23">
        <v>0.25</v>
      </c>
      <c r="M89" s="25" t="s">
        <v>69</v>
      </c>
      <c r="N89" s="41">
        <v>0.58699999999999997</v>
      </c>
      <c r="O89" s="47">
        <v>7370000</v>
      </c>
      <c r="P89" s="50" t="s">
        <v>23</v>
      </c>
      <c r="Q89" s="43">
        <v>3070000</v>
      </c>
      <c r="R89" s="27" t="s">
        <v>164</v>
      </c>
      <c r="S89" s="19" t="s">
        <v>255</v>
      </c>
      <c r="T89" s="19"/>
      <c r="U89" s="83"/>
    </row>
    <row r="90" spans="1:23" s="3" customFormat="1" ht="99" customHeight="1" x14ac:dyDescent="0.35">
      <c r="A90" s="55">
        <f t="shared" si="3"/>
        <v>89</v>
      </c>
      <c r="B90" s="82" t="s">
        <v>570</v>
      </c>
      <c r="C90" s="20" t="s">
        <v>571</v>
      </c>
      <c r="D90" s="25" t="s">
        <v>5</v>
      </c>
      <c r="E90" s="26" t="s">
        <v>572</v>
      </c>
      <c r="F90" s="28" t="s">
        <v>50</v>
      </c>
      <c r="G90" s="29">
        <v>2028</v>
      </c>
      <c r="H90" s="6" t="s">
        <v>136</v>
      </c>
      <c r="I90" s="34" t="s">
        <v>573</v>
      </c>
      <c r="J90" s="35" t="s">
        <v>9</v>
      </c>
      <c r="K90" s="6"/>
      <c r="L90" s="22" t="s">
        <v>574</v>
      </c>
      <c r="M90" s="39" t="s">
        <v>575</v>
      </c>
      <c r="N90" s="41" t="s">
        <v>576</v>
      </c>
      <c r="O90" s="47"/>
      <c r="P90" s="50"/>
      <c r="Q90" s="43"/>
      <c r="R90" s="27"/>
      <c r="S90" s="19" t="s">
        <v>577</v>
      </c>
      <c r="T90" s="19"/>
      <c r="U90" s="83"/>
    </row>
    <row r="91" spans="1:23" s="3" customFormat="1" ht="99" customHeight="1" x14ac:dyDescent="0.35">
      <c r="A91" s="55">
        <f t="shared" si="3"/>
        <v>90</v>
      </c>
      <c r="B91" s="58" t="s">
        <v>153</v>
      </c>
      <c r="C91" s="19" t="s">
        <v>154</v>
      </c>
      <c r="D91" s="25" t="s">
        <v>34</v>
      </c>
      <c r="E91" s="26" t="s">
        <v>155</v>
      </c>
      <c r="F91" s="28" t="s">
        <v>50</v>
      </c>
      <c r="G91" s="29"/>
      <c r="H91" s="6" t="s">
        <v>136</v>
      </c>
      <c r="I91" s="36" t="s">
        <v>399</v>
      </c>
      <c r="J91" s="37" t="s">
        <v>9</v>
      </c>
      <c r="K91" s="6" t="s">
        <v>13</v>
      </c>
      <c r="L91" s="23" t="s">
        <v>283</v>
      </c>
      <c r="M91" s="25" t="s">
        <v>40</v>
      </c>
      <c r="N91" s="41"/>
      <c r="O91" s="47">
        <v>47000000</v>
      </c>
      <c r="P91" s="53" t="s">
        <v>23</v>
      </c>
      <c r="Q91" s="43"/>
      <c r="R91" s="46"/>
      <c r="S91" s="20" t="s">
        <v>217</v>
      </c>
      <c r="T91" s="20"/>
      <c r="U91" s="83"/>
    </row>
    <row r="92" spans="1:23" s="3" customFormat="1" ht="99" customHeight="1" x14ac:dyDescent="0.35">
      <c r="A92" s="55">
        <f t="shared" ref="A92:A94" si="4">A91+1</f>
        <v>91</v>
      </c>
      <c r="B92" s="57" t="s">
        <v>94</v>
      </c>
      <c r="C92" s="19" t="s">
        <v>518</v>
      </c>
      <c r="D92" s="25" t="s">
        <v>5</v>
      </c>
      <c r="E92" s="26" t="s">
        <v>93</v>
      </c>
      <c r="F92" s="28" t="s">
        <v>50</v>
      </c>
      <c r="G92" s="31" t="s">
        <v>547</v>
      </c>
      <c r="H92" s="6" t="s">
        <v>136</v>
      </c>
      <c r="I92" s="34" t="s">
        <v>558</v>
      </c>
      <c r="J92" s="37" t="s">
        <v>9</v>
      </c>
      <c r="K92" s="6"/>
      <c r="L92" s="23"/>
      <c r="M92" s="25" t="s">
        <v>70</v>
      </c>
      <c r="N92" s="40" t="s">
        <v>620</v>
      </c>
      <c r="O92" s="54"/>
      <c r="P92" s="37"/>
      <c r="Q92" s="43"/>
      <c r="R92" s="46"/>
      <c r="S92" s="20" t="s">
        <v>412</v>
      </c>
      <c r="T92" s="20"/>
      <c r="U92" s="83"/>
    </row>
    <row r="93" spans="1:23" s="3" customFormat="1" ht="99" customHeight="1" x14ac:dyDescent="0.35">
      <c r="A93" s="55">
        <f t="shared" si="4"/>
        <v>92</v>
      </c>
      <c r="B93" s="57" t="s">
        <v>36</v>
      </c>
      <c r="C93" s="20" t="s">
        <v>37</v>
      </c>
      <c r="D93" s="25" t="s">
        <v>38</v>
      </c>
      <c r="E93" s="26" t="s">
        <v>39</v>
      </c>
      <c r="F93" s="28" t="s">
        <v>110</v>
      </c>
      <c r="G93" s="29">
        <v>2021</v>
      </c>
      <c r="H93" s="6" t="s">
        <v>137</v>
      </c>
      <c r="I93" s="36">
        <v>88</v>
      </c>
      <c r="J93" s="35" t="s">
        <v>9</v>
      </c>
      <c r="K93" s="6" t="s">
        <v>13</v>
      </c>
      <c r="L93" s="23">
        <v>0.5</v>
      </c>
      <c r="M93" s="25" t="s">
        <v>40</v>
      </c>
      <c r="N93" s="41"/>
      <c r="O93" s="47">
        <v>15000000</v>
      </c>
      <c r="P93" s="50" t="s">
        <v>23</v>
      </c>
      <c r="Q93" s="43">
        <v>7500000</v>
      </c>
      <c r="R93" s="27" t="s">
        <v>164</v>
      </c>
      <c r="S93" s="19" t="s">
        <v>276</v>
      </c>
      <c r="T93" s="19"/>
      <c r="U93" s="83"/>
    </row>
    <row r="94" spans="1:23" s="3" customFormat="1" ht="99" customHeight="1" x14ac:dyDescent="0.35">
      <c r="A94" s="55">
        <f t="shared" si="4"/>
        <v>93</v>
      </c>
      <c r="B94" s="58" t="s">
        <v>141</v>
      </c>
      <c r="C94" s="19" t="s">
        <v>231</v>
      </c>
      <c r="D94" s="25" t="s">
        <v>5</v>
      </c>
      <c r="E94" s="26" t="s">
        <v>8</v>
      </c>
      <c r="F94" s="30" t="s">
        <v>24</v>
      </c>
      <c r="G94" s="32">
        <v>2025</v>
      </c>
      <c r="H94" s="6" t="s">
        <v>136</v>
      </c>
      <c r="I94" s="36">
        <v>640</v>
      </c>
      <c r="J94" s="37" t="s">
        <v>9</v>
      </c>
      <c r="K94" s="6" t="s">
        <v>18</v>
      </c>
      <c r="L94" s="23">
        <v>10</v>
      </c>
      <c r="M94" s="25" t="s">
        <v>610</v>
      </c>
      <c r="N94" s="41">
        <v>18</v>
      </c>
      <c r="O94" s="47">
        <v>87000000</v>
      </c>
      <c r="P94" s="48" t="s">
        <v>23</v>
      </c>
      <c r="Q94" s="44" t="s">
        <v>280</v>
      </c>
      <c r="R94" s="27" t="s">
        <v>281</v>
      </c>
      <c r="S94" s="20" t="s">
        <v>611</v>
      </c>
      <c r="T94" s="84" t="s">
        <v>612</v>
      </c>
      <c r="U94" s="83"/>
    </row>
    <row r="95" spans="1:23" ht="99" customHeight="1" x14ac:dyDescent="0.35">
      <c r="H95" s="2"/>
      <c r="V95" s="1"/>
      <c r="W95" s="1"/>
    </row>
    <row r="96" spans="1:23" ht="99" customHeight="1" x14ac:dyDescent="0.35">
      <c r="H96" s="2"/>
      <c r="V96" s="1"/>
      <c r="W96" s="1"/>
    </row>
    <row r="97" spans="8:23" ht="99" customHeight="1" x14ac:dyDescent="0.35">
      <c r="H97" s="2"/>
      <c r="V97" s="1"/>
      <c r="W97" s="1"/>
    </row>
    <row r="98" spans="8:23" ht="99" customHeight="1" x14ac:dyDescent="0.35">
      <c r="H98" s="2"/>
      <c r="N98" s="17"/>
      <c r="O98" s="18"/>
      <c r="V98" s="1"/>
      <c r="W98" s="1"/>
    </row>
    <row r="99" spans="8:23" ht="14.5" x14ac:dyDescent="0.35">
      <c r="H99" s="2"/>
      <c r="N99" s="17"/>
      <c r="O99" s="18"/>
      <c r="V99" s="1"/>
      <c r="W99" s="1"/>
    </row>
    <row r="100" spans="8:23" ht="14.5" x14ac:dyDescent="0.35">
      <c r="H100" s="2"/>
      <c r="N100" s="17"/>
      <c r="O100" s="18"/>
      <c r="V100" s="1"/>
      <c r="W100" s="1"/>
    </row>
    <row r="101" spans="8:23" ht="14.5" x14ac:dyDescent="0.35">
      <c r="H101" s="2"/>
      <c r="N101" s="17"/>
      <c r="O101" s="18"/>
      <c r="V101" s="1"/>
      <c r="W101" s="1"/>
    </row>
    <row r="102" spans="8:23" ht="14.5" x14ac:dyDescent="0.35">
      <c r="H102" s="2"/>
      <c r="N102" s="17"/>
      <c r="O102" s="18"/>
      <c r="V102" s="1"/>
      <c r="W102" s="1"/>
    </row>
    <row r="103" spans="8:23" ht="14.5" x14ac:dyDescent="0.35">
      <c r="H103" s="2"/>
      <c r="N103" s="17"/>
      <c r="O103" s="18"/>
      <c r="V103" s="1"/>
      <c r="W103" s="1"/>
    </row>
    <row r="104" spans="8:23" ht="14.5" x14ac:dyDescent="0.35">
      <c r="H104" s="2"/>
      <c r="N104" s="17"/>
      <c r="O104" s="18"/>
      <c r="V104" s="1"/>
      <c r="W104" s="1"/>
    </row>
    <row r="105" spans="8:23" ht="14.5" x14ac:dyDescent="0.35">
      <c r="H105" s="2"/>
      <c r="N105" s="17"/>
      <c r="O105" s="18"/>
      <c r="V105" s="1"/>
      <c r="W105" s="1"/>
    </row>
    <row r="106" spans="8:23" ht="14.5" x14ac:dyDescent="0.35">
      <c r="H106" s="2"/>
      <c r="N106" s="17"/>
      <c r="O106" s="18"/>
      <c r="V106" s="1"/>
      <c r="W106" s="1"/>
    </row>
    <row r="107" spans="8:23" x14ac:dyDescent="0.35">
      <c r="N107" s="17"/>
      <c r="O107" s="18"/>
      <c r="V107" s="1"/>
      <c r="W107" s="1"/>
    </row>
    <row r="108" spans="8:23" x14ac:dyDescent="0.35">
      <c r="N108" s="17"/>
      <c r="O108" s="18"/>
      <c r="V108" s="1"/>
      <c r="W108" s="1"/>
    </row>
    <row r="109" spans="8:23" x14ac:dyDescent="0.35">
      <c r="N109" s="17"/>
      <c r="O109" s="18"/>
      <c r="V109" s="1"/>
      <c r="W109" s="1"/>
    </row>
    <row r="110" spans="8:23" x14ac:dyDescent="0.35">
      <c r="N110" s="17"/>
      <c r="O110" s="18"/>
      <c r="V110" s="1"/>
      <c r="W110" s="1"/>
    </row>
    <row r="111" spans="8:23" x14ac:dyDescent="0.35">
      <c r="N111" s="17"/>
      <c r="O111" s="18"/>
      <c r="V111" s="1"/>
      <c r="W111" s="1"/>
    </row>
    <row r="112" spans="8:23" x14ac:dyDescent="0.35">
      <c r="N112" s="17"/>
      <c r="O112" s="18"/>
      <c r="V112" s="1"/>
      <c r="W112" s="1"/>
    </row>
    <row r="113" spans="14:23" x14ac:dyDescent="0.35">
      <c r="N113" s="17"/>
      <c r="O113" s="18"/>
      <c r="V113" s="1"/>
      <c r="W113" s="1"/>
    </row>
    <row r="114" spans="14:23" x14ac:dyDescent="0.35">
      <c r="N114" s="17"/>
      <c r="O114" s="18"/>
      <c r="V114" s="1"/>
      <c r="W114" s="1"/>
    </row>
    <row r="115" spans="14:23" x14ac:dyDescent="0.35">
      <c r="N115" s="17"/>
      <c r="O115" s="18"/>
      <c r="V115" s="1"/>
      <c r="W115" s="1"/>
    </row>
    <row r="116" spans="14:23" x14ac:dyDescent="0.35">
      <c r="N116" s="17"/>
      <c r="O116" s="18"/>
      <c r="V116" s="1"/>
      <c r="W116" s="1"/>
    </row>
    <row r="117" spans="14:23" x14ac:dyDescent="0.35">
      <c r="N117" s="17"/>
      <c r="O117" s="18"/>
      <c r="V117" s="1"/>
      <c r="W117" s="1"/>
    </row>
    <row r="118" spans="14:23" x14ac:dyDescent="0.35">
      <c r="N118" s="17"/>
      <c r="O118" s="18"/>
      <c r="V118" s="1"/>
      <c r="W118" s="1"/>
    </row>
    <row r="119" spans="14:23" x14ac:dyDescent="0.35">
      <c r="N119" s="17"/>
      <c r="O119" s="18"/>
      <c r="V119" s="1"/>
      <c r="W119" s="1"/>
    </row>
    <row r="120" spans="14:23" x14ac:dyDescent="0.35">
      <c r="N120" s="17"/>
      <c r="O120" s="18"/>
      <c r="V120" s="1"/>
      <c r="W120" s="1"/>
    </row>
    <row r="121" spans="14:23" x14ac:dyDescent="0.35">
      <c r="N121" s="17"/>
      <c r="O121" s="18"/>
      <c r="V121" s="1"/>
      <c r="W121" s="1"/>
    </row>
    <row r="122" spans="14:23" x14ac:dyDescent="0.35">
      <c r="V122" s="1"/>
      <c r="W122" s="1"/>
    </row>
    <row r="123" spans="14:23" x14ac:dyDescent="0.35">
      <c r="V123" s="1"/>
      <c r="W123" s="1"/>
    </row>
    <row r="124" spans="14:23" x14ac:dyDescent="0.35">
      <c r="V124" s="1"/>
      <c r="W124" s="1"/>
    </row>
    <row r="125" spans="14:23" x14ac:dyDescent="0.35">
      <c r="V125" s="1"/>
      <c r="W125" s="1"/>
    </row>
    <row r="126" spans="14:23" x14ac:dyDescent="0.35">
      <c r="V126" s="1"/>
      <c r="W126" s="1"/>
    </row>
    <row r="127" spans="14:23" x14ac:dyDescent="0.35">
      <c r="V127" s="1"/>
      <c r="W127" s="1"/>
    </row>
    <row r="128" spans="14:23" x14ac:dyDescent="0.35">
      <c r="V128" s="1"/>
      <c r="W128" s="1"/>
    </row>
    <row r="129" spans="22:23" x14ac:dyDescent="0.35">
      <c r="V129" s="1"/>
      <c r="W129" s="1"/>
    </row>
    <row r="130" spans="22:23" x14ac:dyDescent="0.35">
      <c r="V130" s="1"/>
      <c r="W130" s="1"/>
    </row>
    <row r="131" spans="22:23" x14ac:dyDescent="0.35">
      <c r="V131" s="1"/>
      <c r="W131" s="1"/>
    </row>
    <row r="132" spans="22:23" x14ac:dyDescent="0.35">
      <c r="V132" s="1"/>
      <c r="W132" s="1"/>
    </row>
    <row r="133" spans="22:23" x14ac:dyDescent="0.35">
      <c r="V133" s="1"/>
      <c r="W133" s="1"/>
    </row>
    <row r="134" spans="22:23" x14ac:dyDescent="0.35">
      <c r="V134" s="1"/>
      <c r="W134" s="1"/>
    </row>
    <row r="135" spans="22:23" x14ac:dyDescent="0.35">
      <c r="V135" s="1"/>
      <c r="W135" s="1"/>
    </row>
    <row r="136" spans="22:23" x14ac:dyDescent="0.35">
      <c r="V136" s="1"/>
      <c r="W136" s="1"/>
    </row>
    <row r="137" spans="22:23" x14ac:dyDescent="0.35">
      <c r="V137" s="1"/>
      <c r="W137" s="1"/>
    </row>
    <row r="138" spans="22:23" x14ac:dyDescent="0.35">
      <c r="V138" s="1"/>
      <c r="W138" s="1"/>
    </row>
    <row r="139" spans="22:23" x14ac:dyDescent="0.35">
      <c r="V139" s="1"/>
      <c r="W139" s="1"/>
    </row>
    <row r="140" spans="22:23" x14ac:dyDescent="0.35">
      <c r="V140" s="1"/>
      <c r="W140" s="1"/>
    </row>
    <row r="141" spans="22:23" x14ac:dyDescent="0.35">
      <c r="V141" s="1"/>
      <c r="W141" s="1"/>
    </row>
    <row r="142" spans="22:23" x14ac:dyDescent="0.35">
      <c r="V142" s="1"/>
      <c r="W142" s="1"/>
    </row>
    <row r="143" spans="22:23" x14ac:dyDescent="0.35">
      <c r="V143" s="1"/>
      <c r="W143" s="1"/>
    </row>
    <row r="144" spans="22:23" x14ac:dyDescent="0.35">
      <c r="V144" s="1"/>
      <c r="W144" s="1"/>
    </row>
    <row r="145" spans="22:23" x14ac:dyDescent="0.35">
      <c r="V145" s="1"/>
      <c r="W145" s="1"/>
    </row>
    <row r="146" spans="22:23" x14ac:dyDescent="0.35">
      <c r="V146" s="1"/>
      <c r="W146" s="1"/>
    </row>
    <row r="147" spans="22:23" x14ac:dyDescent="0.35">
      <c r="V147" s="1"/>
      <c r="W147" s="1"/>
    </row>
    <row r="148" spans="22:23" x14ac:dyDescent="0.35">
      <c r="V148" s="1"/>
      <c r="W148" s="1"/>
    </row>
    <row r="149" spans="22:23" x14ac:dyDescent="0.35">
      <c r="V149" s="1"/>
      <c r="W149" s="1"/>
    </row>
    <row r="150" spans="22:23" x14ac:dyDescent="0.35">
      <c r="V150" s="1"/>
      <c r="W150" s="1"/>
    </row>
    <row r="151" spans="22:23" x14ac:dyDescent="0.35">
      <c r="V151" s="1"/>
      <c r="W151" s="1"/>
    </row>
    <row r="152" spans="22:23" x14ac:dyDescent="0.35">
      <c r="V152" s="1"/>
      <c r="W152" s="1"/>
    </row>
    <row r="153" spans="22:23" x14ac:dyDescent="0.35">
      <c r="V153" s="1"/>
      <c r="W153" s="1"/>
    </row>
    <row r="154" spans="22:23" x14ac:dyDescent="0.35">
      <c r="V154" s="1"/>
      <c r="W154" s="1"/>
    </row>
    <row r="155" spans="22:23" x14ac:dyDescent="0.35">
      <c r="V155" s="1"/>
      <c r="W155" s="1"/>
    </row>
    <row r="156" spans="22:23" x14ac:dyDescent="0.35">
      <c r="V156" s="1"/>
      <c r="W156" s="1"/>
    </row>
    <row r="157" spans="22:23" x14ac:dyDescent="0.35">
      <c r="V157" s="1"/>
      <c r="W157" s="1"/>
    </row>
    <row r="158" spans="22:23" x14ac:dyDescent="0.35">
      <c r="V158" s="1"/>
      <c r="W158" s="1"/>
    </row>
    <row r="159" spans="22:23" x14ac:dyDescent="0.35">
      <c r="V159" s="1"/>
      <c r="W159" s="1"/>
    </row>
    <row r="160" spans="22:23" x14ac:dyDescent="0.35">
      <c r="V160" s="1"/>
      <c r="W160" s="1"/>
    </row>
    <row r="161" spans="22:23" x14ac:dyDescent="0.35">
      <c r="V161" s="1"/>
      <c r="W161" s="1"/>
    </row>
    <row r="162" spans="22:23" x14ac:dyDescent="0.35">
      <c r="V162" s="1"/>
      <c r="W162" s="1"/>
    </row>
    <row r="163" spans="22:23" x14ac:dyDescent="0.35">
      <c r="V163" s="1"/>
      <c r="W163" s="1"/>
    </row>
    <row r="164" spans="22:23" x14ac:dyDescent="0.35">
      <c r="V164" s="1"/>
      <c r="W164" s="1"/>
    </row>
    <row r="165" spans="22:23" x14ac:dyDescent="0.35">
      <c r="V165" s="1"/>
      <c r="W165" s="1"/>
    </row>
    <row r="166" spans="22:23" x14ac:dyDescent="0.35">
      <c r="V166" s="1"/>
      <c r="W166" s="1"/>
    </row>
    <row r="167" spans="22:23" x14ac:dyDescent="0.35">
      <c r="V167" s="1"/>
      <c r="W167" s="1"/>
    </row>
    <row r="168" spans="22:23" x14ac:dyDescent="0.35">
      <c r="V168" s="1"/>
      <c r="W168" s="1"/>
    </row>
    <row r="169" spans="22:23" x14ac:dyDescent="0.35">
      <c r="V169" s="1"/>
      <c r="W169" s="1"/>
    </row>
    <row r="170" spans="22:23" x14ac:dyDescent="0.35">
      <c r="V170" s="1"/>
      <c r="W170" s="1"/>
    </row>
    <row r="171" spans="22:23" x14ac:dyDescent="0.35">
      <c r="V171" s="1"/>
      <c r="W171" s="1"/>
    </row>
    <row r="172" spans="22:23" x14ac:dyDescent="0.35">
      <c r="V172" s="1"/>
      <c r="W172" s="1"/>
    </row>
    <row r="173" spans="22:23" x14ac:dyDescent="0.35">
      <c r="V173" s="1"/>
      <c r="W173" s="1"/>
    </row>
    <row r="174" spans="22:23" x14ac:dyDescent="0.35">
      <c r="V174" s="1"/>
      <c r="W174" s="1"/>
    </row>
    <row r="175" spans="22:23" x14ac:dyDescent="0.35">
      <c r="V175" s="1"/>
      <c r="W175" s="1"/>
    </row>
    <row r="176" spans="22:23" x14ac:dyDescent="0.35">
      <c r="V176" s="1"/>
      <c r="W176" s="1"/>
    </row>
    <row r="177" spans="22:23" x14ac:dyDescent="0.35">
      <c r="V177" s="1"/>
      <c r="W177" s="1"/>
    </row>
    <row r="178" spans="22:23" x14ac:dyDescent="0.35">
      <c r="V178" s="1"/>
      <c r="W178" s="1"/>
    </row>
    <row r="179" spans="22:23" x14ac:dyDescent="0.35">
      <c r="V179" s="1"/>
      <c r="W179" s="1"/>
    </row>
    <row r="180" spans="22:23" x14ac:dyDescent="0.35">
      <c r="V180" s="1"/>
      <c r="W180" s="1"/>
    </row>
    <row r="181" spans="22:23" x14ac:dyDescent="0.35">
      <c r="V181" s="1"/>
      <c r="W181" s="1"/>
    </row>
    <row r="182" spans="22:23" x14ac:dyDescent="0.35">
      <c r="V182" s="1"/>
      <c r="W182" s="1"/>
    </row>
    <row r="183" spans="22:23" x14ac:dyDescent="0.35">
      <c r="V183" s="1"/>
      <c r="W183" s="1"/>
    </row>
    <row r="184" spans="22:23" x14ac:dyDescent="0.35">
      <c r="V184" s="1"/>
      <c r="W184" s="1"/>
    </row>
    <row r="185" spans="22:23" x14ac:dyDescent="0.35">
      <c r="V185" s="1"/>
      <c r="W185" s="1"/>
    </row>
    <row r="186" spans="22:23" x14ac:dyDescent="0.35">
      <c r="V186" s="1"/>
      <c r="W186" s="1"/>
    </row>
    <row r="187" spans="22:23" x14ac:dyDescent="0.35">
      <c r="V187" s="1"/>
      <c r="W187" s="1"/>
    </row>
    <row r="188" spans="22:23" x14ac:dyDescent="0.35">
      <c r="V188" s="1"/>
      <c r="W188" s="1"/>
    </row>
    <row r="189" spans="22:23" x14ac:dyDescent="0.35">
      <c r="V189" s="1"/>
      <c r="W189" s="1"/>
    </row>
    <row r="190" spans="22:23" x14ac:dyDescent="0.35">
      <c r="V190" s="1"/>
      <c r="W190" s="1"/>
    </row>
    <row r="191" spans="22:23" x14ac:dyDescent="0.35">
      <c r="V191" s="1"/>
      <c r="W191" s="1"/>
    </row>
    <row r="192" spans="22:23" x14ac:dyDescent="0.35">
      <c r="V192" s="1"/>
      <c r="W192" s="1"/>
    </row>
    <row r="193" spans="22:23" x14ac:dyDescent="0.35">
      <c r="V193" s="1"/>
      <c r="W193" s="1"/>
    </row>
    <row r="194" spans="22:23" x14ac:dyDescent="0.35">
      <c r="V194" s="1"/>
      <c r="W194" s="1"/>
    </row>
    <row r="195" spans="22:23" x14ac:dyDescent="0.35">
      <c r="V195" s="1"/>
      <c r="W195" s="1"/>
    </row>
    <row r="196" spans="22:23" x14ac:dyDescent="0.35">
      <c r="V196" s="1"/>
      <c r="W196" s="1"/>
    </row>
    <row r="197" spans="22:23" x14ac:dyDescent="0.35">
      <c r="V197" s="1"/>
      <c r="W197" s="1"/>
    </row>
    <row r="198" spans="22:23" x14ac:dyDescent="0.35">
      <c r="V198" s="1"/>
      <c r="W198" s="1"/>
    </row>
    <row r="199" spans="22:23" x14ac:dyDescent="0.35">
      <c r="V199" s="1"/>
      <c r="W199" s="1"/>
    </row>
    <row r="200" spans="22:23" x14ac:dyDescent="0.35">
      <c r="V200" s="1"/>
      <c r="W200" s="1"/>
    </row>
    <row r="201" spans="22:23" x14ac:dyDescent="0.35">
      <c r="V201" s="1"/>
      <c r="W201" s="1"/>
    </row>
    <row r="202" spans="22:23" x14ac:dyDescent="0.35">
      <c r="V202" s="1"/>
      <c r="W202" s="1"/>
    </row>
    <row r="203" spans="22:23" x14ac:dyDescent="0.35">
      <c r="V203" s="1"/>
      <c r="W203" s="1"/>
    </row>
    <row r="204" spans="22:23" x14ac:dyDescent="0.35">
      <c r="V204" s="1"/>
      <c r="W204" s="1"/>
    </row>
    <row r="205" spans="22:23" x14ac:dyDescent="0.35">
      <c r="V205" s="1"/>
      <c r="W205" s="1"/>
    </row>
    <row r="206" spans="22:23" x14ac:dyDescent="0.35">
      <c r="V206" s="1"/>
      <c r="W206" s="1"/>
    </row>
    <row r="207" spans="22:23" x14ac:dyDescent="0.35">
      <c r="V207" s="1"/>
      <c r="W207" s="1"/>
    </row>
    <row r="208" spans="22:23" x14ac:dyDescent="0.35">
      <c r="V208" s="1"/>
      <c r="W208" s="1"/>
    </row>
    <row r="209" spans="22:23" x14ac:dyDescent="0.35">
      <c r="V209" s="1"/>
      <c r="W209" s="1"/>
    </row>
    <row r="210" spans="22:23" x14ac:dyDescent="0.35">
      <c r="V210" s="1"/>
      <c r="W210" s="1"/>
    </row>
    <row r="211" spans="22:23" x14ac:dyDescent="0.35">
      <c r="V211" s="1"/>
      <c r="W211" s="1"/>
    </row>
    <row r="212" spans="22:23" x14ac:dyDescent="0.35">
      <c r="V212" s="1"/>
      <c r="W212" s="1"/>
    </row>
    <row r="213" spans="22:23" x14ac:dyDescent="0.35">
      <c r="V213" s="1"/>
      <c r="W213" s="1"/>
    </row>
    <row r="214" spans="22:23" x14ac:dyDescent="0.35">
      <c r="V214" s="1"/>
      <c r="W214" s="1"/>
    </row>
    <row r="215" spans="22:23" x14ac:dyDescent="0.35">
      <c r="V215" s="1"/>
      <c r="W215" s="1"/>
    </row>
    <row r="216" spans="22:23" x14ac:dyDescent="0.35">
      <c r="V216" s="1"/>
      <c r="W216" s="1"/>
    </row>
    <row r="217" spans="22:23" x14ac:dyDescent="0.35">
      <c r="V217" s="1"/>
      <c r="W217" s="1"/>
    </row>
    <row r="218" spans="22:23" x14ac:dyDescent="0.35">
      <c r="V218" s="1"/>
      <c r="W218" s="1"/>
    </row>
    <row r="219" spans="22:23" x14ac:dyDescent="0.35">
      <c r="V219" s="1"/>
      <c r="W219" s="1"/>
    </row>
    <row r="220" spans="22:23" x14ac:dyDescent="0.35">
      <c r="V220" s="1"/>
      <c r="W220" s="1"/>
    </row>
    <row r="221" spans="22:23" x14ac:dyDescent="0.35">
      <c r="V221" s="1"/>
      <c r="W221" s="1"/>
    </row>
    <row r="222" spans="22:23" x14ac:dyDescent="0.35">
      <c r="V222" s="1"/>
      <c r="W222" s="1"/>
    </row>
    <row r="223" spans="22:23" x14ac:dyDescent="0.35">
      <c r="V223" s="1"/>
      <c r="W223" s="1"/>
    </row>
    <row r="224" spans="22:23" x14ac:dyDescent="0.35">
      <c r="V224" s="1"/>
      <c r="W224" s="1"/>
    </row>
    <row r="225" spans="22:23" x14ac:dyDescent="0.35">
      <c r="V225" s="1"/>
      <c r="W225" s="1"/>
    </row>
    <row r="226" spans="22:23" x14ac:dyDescent="0.35">
      <c r="V226" s="1"/>
      <c r="W226" s="1"/>
    </row>
    <row r="227" spans="22:23" x14ac:dyDescent="0.35">
      <c r="V227" s="1"/>
      <c r="W227" s="1"/>
    </row>
    <row r="228" spans="22:23" x14ac:dyDescent="0.35">
      <c r="V228" s="1"/>
      <c r="W228" s="1"/>
    </row>
    <row r="229" spans="22:23" x14ac:dyDescent="0.35">
      <c r="V229" s="1"/>
      <c r="W229" s="1"/>
    </row>
    <row r="230" spans="22:23" x14ac:dyDescent="0.35">
      <c r="V230" s="1"/>
      <c r="W230" s="1"/>
    </row>
    <row r="231" spans="22:23" x14ac:dyDescent="0.35">
      <c r="V231" s="1"/>
      <c r="W231" s="1"/>
    </row>
    <row r="232" spans="22:23" x14ac:dyDescent="0.35">
      <c r="V232" s="1"/>
      <c r="W232" s="1"/>
    </row>
    <row r="233" spans="22:23" x14ac:dyDescent="0.35">
      <c r="V233" s="1"/>
      <c r="W233" s="1"/>
    </row>
    <row r="234" spans="22:23" x14ac:dyDescent="0.35">
      <c r="V234" s="1"/>
      <c r="W234" s="1"/>
    </row>
    <row r="235" spans="22:23" x14ac:dyDescent="0.35">
      <c r="V235" s="1"/>
      <c r="W235" s="1"/>
    </row>
    <row r="236" spans="22:23" x14ac:dyDescent="0.35">
      <c r="V236" s="1"/>
      <c r="W236" s="1"/>
    </row>
    <row r="237" spans="22:23" x14ac:dyDescent="0.35">
      <c r="V237" s="1"/>
      <c r="W237" s="1"/>
    </row>
    <row r="238" spans="22:23" x14ac:dyDescent="0.35">
      <c r="V238" s="1"/>
      <c r="W238" s="1"/>
    </row>
    <row r="239" spans="22:23" x14ac:dyDescent="0.35">
      <c r="V239" s="1"/>
      <c r="W239" s="1"/>
    </row>
    <row r="240" spans="22:23" x14ac:dyDescent="0.35">
      <c r="V240" s="1"/>
      <c r="W240" s="1"/>
    </row>
    <row r="241" spans="22:23" x14ac:dyDescent="0.35">
      <c r="V241" s="1"/>
      <c r="W241" s="1"/>
    </row>
    <row r="242" spans="22:23" x14ac:dyDescent="0.35">
      <c r="V242" s="1"/>
      <c r="W242" s="1"/>
    </row>
    <row r="243" spans="22:23" x14ac:dyDescent="0.35">
      <c r="V243" s="1"/>
      <c r="W243" s="1"/>
    </row>
    <row r="244" spans="22:23" x14ac:dyDescent="0.35">
      <c r="V244" s="1"/>
      <c r="W244" s="1"/>
    </row>
    <row r="245" spans="22:23" x14ac:dyDescent="0.35">
      <c r="V245" s="1"/>
      <c r="W245" s="1"/>
    </row>
    <row r="246" spans="22:23" x14ac:dyDescent="0.35">
      <c r="V246" s="1"/>
      <c r="W246" s="1"/>
    </row>
    <row r="247" spans="22:23" x14ac:dyDescent="0.35">
      <c r="V247" s="1"/>
      <c r="W247" s="1"/>
    </row>
    <row r="248" spans="22:23" x14ac:dyDescent="0.35">
      <c r="V248" s="1"/>
      <c r="W248" s="1"/>
    </row>
    <row r="249" spans="22:23" x14ac:dyDescent="0.35">
      <c r="V249" s="1"/>
      <c r="W249" s="1"/>
    </row>
    <row r="250" spans="22:23" x14ac:dyDescent="0.35">
      <c r="V250" s="1"/>
      <c r="W250" s="1"/>
    </row>
    <row r="251" spans="22:23" x14ac:dyDescent="0.35">
      <c r="V251" s="1"/>
      <c r="W251" s="1"/>
    </row>
    <row r="252" spans="22:23" x14ac:dyDescent="0.35">
      <c r="V252" s="1"/>
      <c r="W252" s="1"/>
    </row>
    <row r="253" spans="22:23" x14ac:dyDescent="0.35">
      <c r="V253" s="1"/>
      <c r="W253" s="1"/>
    </row>
    <row r="254" spans="22:23" x14ac:dyDescent="0.35">
      <c r="V254" s="1"/>
      <c r="W254" s="1"/>
    </row>
    <row r="255" spans="22:23" x14ac:dyDescent="0.35">
      <c r="V255" s="1"/>
      <c r="W255" s="1"/>
    </row>
    <row r="256" spans="22:23" x14ac:dyDescent="0.35">
      <c r="V256" s="1"/>
      <c r="W256" s="1"/>
    </row>
    <row r="257" spans="22:23" x14ac:dyDescent="0.35">
      <c r="V257" s="1"/>
      <c r="W257" s="1"/>
    </row>
    <row r="258" spans="22:23" x14ac:dyDescent="0.35">
      <c r="V258" s="1"/>
      <c r="W258" s="1"/>
    </row>
    <row r="259" spans="22:23" x14ac:dyDescent="0.35">
      <c r="V259" s="1"/>
      <c r="W259" s="1"/>
    </row>
    <row r="260" spans="22:23" x14ac:dyDescent="0.35">
      <c r="V260" s="1"/>
      <c r="W260" s="1"/>
    </row>
    <row r="261" spans="22:23" x14ac:dyDescent="0.35">
      <c r="V261" s="1"/>
      <c r="W261" s="1"/>
    </row>
    <row r="262" spans="22:23" x14ac:dyDescent="0.35">
      <c r="V262" s="1"/>
      <c r="W262" s="1"/>
    </row>
    <row r="263" spans="22:23" x14ac:dyDescent="0.35">
      <c r="V263" s="1"/>
      <c r="W263" s="1"/>
    </row>
    <row r="264" spans="22:23" x14ac:dyDescent="0.35">
      <c r="V264" s="1"/>
      <c r="W264" s="1"/>
    </row>
    <row r="265" spans="22:23" x14ac:dyDescent="0.35">
      <c r="V265" s="1"/>
      <c r="W265" s="1"/>
    </row>
    <row r="266" spans="22:23" x14ac:dyDescent="0.35">
      <c r="V266" s="1"/>
      <c r="W266" s="1"/>
    </row>
    <row r="267" spans="22:23" x14ac:dyDescent="0.35">
      <c r="V267" s="1"/>
      <c r="W267" s="1"/>
    </row>
    <row r="268" spans="22:23" x14ac:dyDescent="0.35">
      <c r="V268" s="1"/>
      <c r="W268" s="1"/>
    </row>
    <row r="269" spans="22:23" x14ac:dyDescent="0.35">
      <c r="V269" s="1"/>
      <c r="W269" s="1"/>
    </row>
    <row r="270" spans="22:23" x14ac:dyDescent="0.35">
      <c r="V270" s="1"/>
      <c r="W270" s="1"/>
    </row>
    <row r="271" spans="22:23" x14ac:dyDescent="0.35">
      <c r="V271" s="1"/>
      <c r="W271" s="1"/>
    </row>
    <row r="272" spans="22:23" x14ac:dyDescent="0.35">
      <c r="V272" s="1"/>
      <c r="W272" s="1"/>
    </row>
    <row r="273" spans="22:23" x14ac:dyDescent="0.35">
      <c r="V273" s="1"/>
      <c r="W273" s="1"/>
    </row>
    <row r="274" spans="22:23" x14ac:dyDescent="0.35">
      <c r="V274" s="1"/>
      <c r="W274" s="1"/>
    </row>
    <row r="275" spans="22:23" x14ac:dyDescent="0.35">
      <c r="V275" s="1"/>
      <c r="W275" s="1"/>
    </row>
    <row r="276" spans="22:23" x14ac:dyDescent="0.35">
      <c r="V276" s="1"/>
      <c r="W276" s="1"/>
    </row>
    <row r="277" spans="22:23" x14ac:dyDescent="0.35">
      <c r="V277" s="1"/>
      <c r="W277" s="1"/>
    </row>
    <row r="278" spans="22:23" x14ac:dyDescent="0.35">
      <c r="V278" s="1"/>
      <c r="W278" s="1"/>
    </row>
    <row r="279" spans="22:23" x14ac:dyDescent="0.35">
      <c r="V279" s="1"/>
      <c r="W279" s="1"/>
    </row>
    <row r="280" spans="22:23" x14ac:dyDescent="0.35">
      <c r="V280" s="1"/>
      <c r="W280" s="1"/>
    </row>
    <row r="281" spans="22:23" x14ac:dyDescent="0.35">
      <c r="V281" s="1"/>
      <c r="W281" s="1"/>
    </row>
    <row r="282" spans="22:23" x14ac:dyDescent="0.35">
      <c r="V282" s="1"/>
      <c r="W282" s="1"/>
    </row>
    <row r="283" spans="22:23" x14ac:dyDescent="0.35">
      <c r="V283" s="1"/>
      <c r="W283" s="1"/>
    </row>
    <row r="284" spans="22:23" x14ac:dyDescent="0.35">
      <c r="V284" s="1"/>
      <c r="W284" s="1"/>
    </row>
    <row r="285" spans="22:23" x14ac:dyDescent="0.35">
      <c r="V285" s="1"/>
      <c r="W285" s="1"/>
    </row>
    <row r="286" spans="22:23" x14ac:dyDescent="0.35">
      <c r="V286" s="1"/>
      <c r="W286" s="1"/>
    </row>
    <row r="287" spans="22:23" x14ac:dyDescent="0.35">
      <c r="V287" s="1"/>
      <c r="W287" s="1"/>
    </row>
    <row r="288" spans="22:23" x14ac:dyDescent="0.35">
      <c r="V288" s="1"/>
      <c r="W288" s="1"/>
    </row>
    <row r="289" spans="22:23" x14ac:dyDescent="0.35">
      <c r="V289" s="1"/>
      <c r="W289" s="1"/>
    </row>
    <row r="290" spans="22:23" x14ac:dyDescent="0.35">
      <c r="V290" s="1"/>
      <c r="W290" s="1"/>
    </row>
    <row r="291" spans="22:23" x14ac:dyDescent="0.35">
      <c r="V291" s="1"/>
      <c r="W291" s="1"/>
    </row>
    <row r="292" spans="22:23" x14ac:dyDescent="0.35">
      <c r="V292" s="1"/>
      <c r="W292" s="1"/>
    </row>
    <row r="293" spans="22:23" x14ac:dyDescent="0.35">
      <c r="V293" s="1"/>
      <c r="W293" s="1"/>
    </row>
    <row r="294" spans="22:23" x14ac:dyDescent="0.35">
      <c r="V294" s="1"/>
      <c r="W294" s="1"/>
    </row>
    <row r="295" spans="22:23" x14ac:dyDescent="0.35">
      <c r="V295" s="1"/>
      <c r="W295" s="1"/>
    </row>
    <row r="296" spans="22:23" x14ac:dyDescent="0.35">
      <c r="V296" s="1"/>
      <c r="W296" s="1"/>
    </row>
    <row r="297" spans="22:23" x14ac:dyDescent="0.35">
      <c r="V297" s="1"/>
      <c r="W297" s="1"/>
    </row>
    <row r="298" spans="22:23" x14ac:dyDescent="0.35">
      <c r="V298" s="1"/>
      <c r="W298" s="1"/>
    </row>
    <row r="299" spans="22:23" x14ac:dyDescent="0.35">
      <c r="V299" s="1"/>
      <c r="W299" s="1"/>
    </row>
    <row r="300" spans="22:23" x14ac:dyDescent="0.35">
      <c r="V300" s="1"/>
      <c r="W300" s="1"/>
    </row>
    <row r="301" spans="22:23" x14ac:dyDescent="0.35">
      <c r="V301" s="1"/>
      <c r="W301" s="1"/>
    </row>
    <row r="302" spans="22:23" x14ac:dyDescent="0.35">
      <c r="V302" s="1"/>
      <c r="W302" s="1"/>
    </row>
    <row r="303" spans="22:23" x14ac:dyDescent="0.35">
      <c r="V303" s="1"/>
      <c r="W303" s="1"/>
    </row>
    <row r="304" spans="22:23" x14ac:dyDescent="0.35">
      <c r="V304" s="1"/>
      <c r="W304" s="1"/>
    </row>
    <row r="305" spans="22:23" x14ac:dyDescent="0.35">
      <c r="V305" s="1"/>
      <c r="W305" s="1"/>
    </row>
    <row r="306" spans="22:23" x14ac:dyDescent="0.35">
      <c r="V306" s="1"/>
      <c r="W306" s="1"/>
    </row>
    <row r="307" spans="22:23" x14ac:dyDescent="0.35">
      <c r="V307" s="1"/>
      <c r="W307" s="1"/>
    </row>
    <row r="308" spans="22:23" x14ac:dyDescent="0.35">
      <c r="V308" s="1"/>
      <c r="W308" s="1"/>
    </row>
    <row r="309" spans="22:23" x14ac:dyDescent="0.35">
      <c r="V309" s="1"/>
      <c r="W309" s="1"/>
    </row>
    <row r="310" spans="22:23" x14ac:dyDescent="0.35">
      <c r="V310" s="1"/>
      <c r="W310" s="1"/>
    </row>
    <row r="311" spans="22:23" x14ac:dyDescent="0.35">
      <c r="V311" s="1"/>
      <c r="W311" s="1"/>
    </row>
    <row r="312" spans="22:23" x14ac:dyDescent="0.35">
      <c r="V312" s="1"/>
      <c r="W312" s="1"/>
    </row>
    <row r="313" spans="22:23" x14ac:dyDescent="0.35">
      <c r="V313" s="1"/>
      <c r="W313" s="1"/>
    </row>
    <row r="314" spans="22:23" x14ac:dyDescent="0.35">
      <c r="V314" s="1"/>
      <c r="W314" s="1"/>
    </row>
    <row r="315" spans="22:23" x14ac:dyDescent="0.35">
      <c r="V315" s="1"/>
      <c r="W315" s="1"/>
    </row>
    <row r="316" spans="22:23" x14ac:dyDescent="0.35">
      <c r="V316" s="1"/>
      <c r="W316" s="1"/>
    </row>
    <row r="317" spans="22:23" x14ac:dyDescent="0.35">
      <c r="V317" s="1"/>
      <c r="W317" s="1"/>
    </row>
    <row r="318" spans="22:23" x14ac:dyDescent="0.35">
      <c r="V318" s="1"/>
      <c r="W318" s="1"/>
    </row>
    <row r="319" spans="22:23" x14ac:dyDescent="0.35">
      <c r="V319" s="1"/>
      <c r="W319" s="1"/>
    </row>
    <row r="320" spans="22:23" x14ac:dyDescent="0.35">
      <c r="V320" s="1"/>
      <c r="W320" s="1"/>
    </row>
    <row r="321" spans="22:23" x14ac:dyDescent="0.35">
      <c r="V321" s="1"/>
      <c r="W321" s="1"/>
    </row>
    <row r="322" spans="22:23" x14ac:dyDescent="0.35">
      <c r="V322" s="1"/>
      <c r="W322" s="1"/>
    </row>
    <row r="323" spans="22:23" x14ac:dyDescent="0.35">
      <c r="V323" s="1"/>
      <c r="W323" s="1"/>
    </row>
    <row r="324" spans="22:23" x14ac:dyDescent="0.35">
      <c r="V324" s="1"/>
      <c r="W324" s="1"/>
    </row>
    <row r="325" spans="22:23" x14ac:dyDescent="0.35">
      <c r="V325" s="1"/>
      <c r="W325" s="1"/>
    </row>
    <row r="326" spans="22:23" x14ac:dyDescent="0.35">
      <c r="V326" s="1"/>
      <c r="W326" s="1"/>
    </row>
    <row r="327" spans="22:23" x14ac:dyDescent="0.35">
      <c r="V327" s="1"/>
      <c r="W327" s="1"/>
    </row>
    <row r="328" spans="22:23" x14ac:dyDescent="0.35">
      <c r="V328" s="1"/>
      <c r="W328" s="1"/>
    </row>
    <row r="329" spans="22:23" x14ac:dyDescent="0.35">
      <c r="V329" s="1"/>
      <c r="W329" s="1"/>
    </row>
    <row r="330" spans="22:23" x14ac:dyDescent="0.35">
      <c r="V330" s="1"/>
      <c r="W330" s="1"/>
    </row>
    <row r="331" spans="22:23" x14ac:dyDescent="0.35">
      <c r="V331" s="1"/>
      <c r="W331" s="1"/>
    </row>
    <row r="332" spans="22:23" x14ac:dyDescent="0.35">
      <c r="V332" s="1"/>
      <c r="W332" s="1"/>
    </row>
    <row r="333" spans="22:23" x14ac:dyDescent="0.35">
      <c r="V333" s="1"/>
      <c r="W333" s="1"/>
    </row>
    <row r="334" spans="22:23" x14ac:dyDescent="0.35">
      <c r="V334" s="1"/>
      <c r="W334" s="1"/>
    </row>
    <row r="335" spans="22:23" x14ac:dyDescent="0.35">
      <c r="V335" s="1"/>
      <c r="W335" s="1"/>
    </row>
    <row r="336" spans="22:23" x14ac:dyDescent="0.35">
      <c r="V336" s="1"/>
      <c r="W336" s="1"/>
    </row>
    <row r="337" spans="22:23" x14ac:dyDescent="0.35">
      <c r="V337" s="1"/>
      <c r="W337" s="1"/>
    </row>
    <row r="338" spans="22:23" x14ac:dyDescent="0.35">
      <c r="V338" s="1"/>
      <c r="W338" s="1"/>
    </row>
    <row r="339" spans="22:23" x14ac:dyDescent="0.35">
      <c r="V339" s="1"/>
      <c r="W339" s="1"/>
    </row>
    <row r="340" spans="22:23" x14ac:dyDescent="0.35">
      <c r="V340" s="1"/>
      <c r="W340" s="1"/>
    </row>
    <row r="341" spans="22:23" x14ac:dyDescent="0.35">
      <c r="V341" s="1"/>
      <c r="W341" s="1"/>
    </row>
    <row r="342" spans="22:23" x14ac:dyDescent="0.35">
      <c r="V342" s="1"/>
      <c r="W342" s="1"/>
    </row>
    <row r="343" spans="22:23" x14ac:dyDescent="0.35">
      <c r="V343" s="1"/>
      <c r="W343" s="1"/>
    </row>
    <row r="344" spans="22:23" x14ac:dyDescent="0.35">
      <c r="V344" s="1"/>
      <c r="W344" s="1"/>
    </row>
    <row r="345" spans="22:23" x14ac:dyDescent="0.35">
      <c r="V345" s="1"/>
      <c r="W345" s="1"/>
    </row>
    <row r="346" spans="22:23" x14ac:dyDescent="0.35">
      <c r="V346" s="1"/>
      <c r="W346" s="1"/>
    </row>
    <row r="347" spans="22:23" x14ac:dyDescent="0.35">
      <c r="V347" s="1"/>
      <c r="W347" s="1"/>
    </row>
    <row r="348" spans="22:23" x14ac:dyDescent="0.35">
      <c r="V348" s="1"/>
      <c r="W348" s="1"/>
    </row>
    <row r="349" spans="22:23" x14ac:dyDescent="0.35">
      <c r="V349" s="1"/>
      <c r="W349" s="1"/>
    </row>
    <row r="350" spans="22:23" x14ac:dyDescent="0.35">
      <c r="V350" s="1"/>
      <c r="W350" s="1"/>
    </row>
    <row r="351" spans="22:23" x14ac:dyDescent="0.35">
      <c r="V351" s="1"/>
      <c r="W351" s="1"/>
    </row>
    <row r="352" spans="22:23" x14ac:dyDescent="0.35">
      <c r="V352" s="1"/>
      <c r="W352" s="1"/>
    </row>
    <row r="353" spans="22:23" x14ac:dyDescent="0.35">
      <c r="V353" s="1"/>
      <c r="W353" s="1"/>
    </row>
    <row r="354" spans="22:23" x14ac:dyDescent="0.35">
      <c r="V354" s="1"/>
      <c r="W354" s="1"/>
    </row>
    <row r="355" spans="22:23" x14ac:dyDescent="0.35">
      <c r="V355" s="1"/>
      <c r="W355" s="1"/>
    </row>
    <row r="356" spans="22:23" x14ac:dyDescent="0.35">
      <c r="V356" s="1"/>
      <c r="W356" s="1"/>
    </row>
    <row r="357" spans="22:23" x14ac:dyDescent="0.35">
      <c r="V357" s="1"/>
      <c r="W357" s="1"/>
    </row>
    <row r="358" spans="22:23" x14ac:dyDescent="0.35">
      <c r="V358" s="1"/>
      <c r="W358" s="1"/>
    </row>
    <row r="359" spans="22:23" x14ac:dyDescent="0.35">
      <c r="V359" s="1"/>
      <c r="W359" s="1"/>
    </row>
    <row r="360" spans="22:23" x14ac:dyDescent="0.35">
      <c r="V360" s="1"/>
      <c r="W360" s="1"/>
    </row>
    <row r="361" spans="22:23" x14ac:dyDescent="0.35">
      <c r="V361" s="1"/>
      <c r="W361" s="1"/>
    </row>
    <row r="362" spans="22:23" x14ac:dyDescent="0.35">
      <c r="V362" s="1"/>
      <c r="W362" s="1"/>
    </row>
    <row r="363" spans="22:23" x14ac:dyDescent="0.35">
      <c r="V363" s="1"/>
      <c r="W363" s="1"/>
    </row>
    <row r="364" spans="22:23" x14ac:dyDescent="0.35">
      <c r="V364" s="1"/>
      <c r="W364" s="1"/>
    </row>
    <row r="365" spans="22:23" x14ac:dyDescent="0.35">
      <c r="V365" s="1"/>
      <c r="W365" s="1"/>
    </row>
    <row r="366" spans="22:23" x14ac:dyDescent="0.35">
      <c r="V366" s="1"/>
      <c r="W366" s="1"/>
    </row>
    <row r="367" spans="22:23" x14ac:dyDescent="0.35">
      <c r="V367" s="1"/>
      <c r="W367" s="1"/>
    </row>
    <row r="368" spans="22:23" x14ac:dyDescent="0.35">
      <c r="V368" s="1"/>
      <c r="W368" s="1"/>
    </row>
    <row r="369" spans="22:23" x14ac:dyDescent="0.35">
      <c r="V369" s="1"/>
      <c r="W369" s="1"/>
    </row>
    <row r="370" spans="22:23" x14ac:dyDescent="0.35">
      <c r="V370" s="1"/>
      <c r="W370" s="1"/>
    </row>
    <row r="371" spans="22:23" x14ac:dyDescent="0.35">
      <c r="V371" s="1"/>
      <c r="W371" s="1"/>
    </row>
    <row r="372" spans="22:23" x14ac:dyDescent="0.35">
      <c r="V372" s="1"/>
      <c r="W372" s="1"/>
    </row>
    <row r="373" spans="22:23" x14ac:dyDescent="0.35">
      <c r="V373" s="1"/>
      <c r="W373" s="1"/>
    </row>
    <row r="374" spans="22:23" x14ac:dyDescent="0.35">
      <c r="V374" s="1"/>
      <c r="W374" s="1"/>
    </row>
    <row r="375" spans="22:23" x14ac:dyDescent="0.35">
      <c r="V375" s="1"/>
      <c r="W375" s="1"/>
    </row>
    <row r="376" spans="22:23" x14ac:dyDescent="0.35">
      <c r="V376" s="1"/>
      <c r="W376" s="1"/>
    </row>
    <row r="377" spans="22:23" x14ac:dyDescent="0.35">
      <c r="V377" s="1"/>
      <c r="W377" s="1"/>
    </row>
    <row r="378" spans="22:23" x14ac:dyDescent="0.35">
      <c r="V378" s="1"/>
      <c r="W378" s="1"/>
    </row>
    <row r="379" spans="22:23" x14ac:dyDescent="0.35">
      <c r="V379" s="1"/>
      <c r="W379" s="1"/>
    </row>
    <row r="380" spans="22:23" x14ac:dyDescent="0.35">
      <c r="V380" s="1"/>
      <c r="W380" s="1"/>
    </row>
    <row r="381" spans="22:23" x14ac:dyDescent="0.35">
      <c r="V381" s="1"/>
      <c r="W381" s="1"/>
    </row>
    <row r="382" spans="22:23" x14ac:dyDescent="0.35">
      <c r="V382" s="1"/>
      <c r="W382" s="1"/>
    </row>
    <row r="383" spans="22:23" x14ac:dyDescent="0.35">
      <c r="V383" s="1"/>
      <c r="W383" s="1"/>
    </row>
    <row r="384" spans="22:23" x14ac:dyDescent="0.35">
      <c r="V384" s="1"/>
      <c r="W384" s="1"/>
    </row>
    <row r="385" spans="22:23" x14ac:dyDescent="0.35">
      <c r="V385" s="1"/>
      <c r="W385" s="1"/>
    </row>
    <row r="386" spans="22:23" x14ac:dyDescent="0.35">
      <c r="V386" s="1"/>
      <c r="W386" s="1"/>
    </row>
    <row r="387" spans="22:23" x14ac:dyDescent="0.35">
      <c r="V387" s="1"/>
      <c r="W387" s="1"/>
    </row>
    <row r="388" spans="22:23" x14ac:dyDescent="0.35">
      <c r="V388" s="1"/>
      <c r="W388" s="1"/>
    </row>
    <row r="389" spans="22:23" x14ac:dyDescent="0.35">
      <c r="V389" s="1"/>
      <c r="W389" s="1"/>
    </row>
    <row r="390" spans="22:23" x14ac:dyDescent="0.35">
      <c r="V390" s="1"/>
      <c r="W390" s="1"/>
    </row>
    <row r="391" spans="22:23" x14ac:dyDescent="0.35">
      <c r="V391" s="1"/>
      <c r="W391" s="1"/>
    </row>
    <row r="392" spans="22:23" x14ac:dyDescent="0.35">
      <c r="V392" s="1"/>
      <c r="W392" s="1"/>
    </row>
    <row r="393" spans="22:23" x14ac:dyDescent="0.35">
      <c r="V393" s="1"/>
      <c r="W393" s="1"/>
    </row>
    <row r="394" spans="22:23" x14ac:dyDescent="0.35">
      <c r="V394" s="1"/>
      <c r="W394" s="1"/>
    </row>
    <row r="395" spans="22:23" x14ac:dyDescent="0.35">
      <c r="V395" s="1"/>
      <c r="W395" s="1"/>
    </row>
    <row r="396" spans="22:23" x14ac:dyDescent="0.35">
      <c r="V396" s="1"/>
      <c r="W396" s="1"/>
    </row>
    <row r="397" spans="22:23" x14ac:dyDescent="0.35">
      <c r="V397" s="1"/>
      <c r="W397" s="1"/>
    </row>
    <row r="398" spans="22:23" x14ac:dyDescent="0.35">
      <c r="V398" s="1"/>
      <c r="W398" s="1"/>
    </row>
    <row r="399" spans="22:23" x14ac:dyDescent="0.35">
      <c r="V399" s="1"/>
      <c r="W399" s="1"/>
    </row>
    <row r="400" spans="22:23" x14ac:dyDescent="0.35">
      <c r="V400" s="1"/>
      <c r="W400" s="1"/>
    </row>
    <row r="401" spans="22:23" x14ac:dyDescent="0.35">
      <c r="V401" s="1"/>
      <c r="W401" s="1"/>
    </row>
    <row r="402" spans="22:23" x14ac:dyDescent="0.35">
      <c r="V402" s="1"/>
      <c r="W402" s="1"/>
    </row>
    <row r="403" spans="22:23" x14ac:dyDescent="0.35">
      <c r="V403" s="1"/>
      <c r="W403" s="1"/>
    </row>
    <row r="404" spans="22:23" x14ac:dyDescent="0.35">
      <c r="V404" s="1"/>
      <c r="W404" s="1"/>
    </row>
    <row r="405" spans="22:23" x14ac:dyDescent="0.35">
      <c r="V405" s="1"/>
      <c r="W405" s="1"/>
    </row>
    <row r="406" spans="22:23" x14ac:dyDescent="0.35">
      <c r="V406" s="1"/>
      <c r="W406" s="1"/>
    </row>
    <row r="407" spans="22:23" x14ac:dyDescent="0.35">
      <c r="V407" s="1"/>
      <c r="W407" s="1"/>
    </row>
    <row r="408" spans="22:23" x14ac:dyDescent="0.35">
      <c r="V408" s="1"/>
      <c r="W408" s="1"/>
    </row>
    <row r="409" spans="22:23" x14ac:dyDescent="0.35">
      <c r="V409" s="1"/>
      <c r="W409" s="1"/>
    </row>
    <row r="410" spans="22:23" x14ac:dyDescent="0.35">
      <c r="V410" s="1"/>
      <c r="W410" s="1"/>
    </row>
    <row r="411" spans="22:23" x14ac:dyDescent="0.35">
      <c r="V411" s="1"/>
      <c r="W411" s="1"/>
    </row>
    <row r="412" spans="22:23" x14ac:dyDescent="0.35">
      <c r="V412" s="1"/>
      <c r="W412" s="1"/>
    </row>
    <row r="413" spans="22:23" x14ac:dyDescent="0.35">
      <c r="V413" s="1"/>
      <c r="W413" s="1"/>
    </row>
    <row r="414" spans="22:23" x14ac:dyDescent="0.35">
      <c r="V414" s="1"/>
      <c r="W414" s="1"/>
    </row>
    <row r="415" spans="22:23" x14ac:dyDescent="0.35">
      <c r="V415" s="1"/>
      <c r="W415" s="1"/>
    </row>
    <row r="416" spans="22:23" x14ac:dyDescent="0.35">
      <c r="V416" s="1"/>
      <c r="W416" s="1"/>
    </row>
    <row r="417" spans="22:23" x14ac:dyDescent="0.35">
      <c r="V417" s="1"/>
      <c r="W417" s="1"/>
    </row>
    <row r="418" spans="22:23" x14ac:dyDescent="0.35">
      <c r="V418" s="1"/>
      <c r="W418" s="1"/>
    </row>
    <row r="419" spans="22:23" x14ac:dyDescent="0.35">
      <c r="V419" s="1"/>
      <c r="W419" s="1"/>
    </row>
    <row r="420" spans="22:23" x14ac:dyDescent="0.35">
      <c r="V420" s="1"/>
      <c r="W420" s="1"/>
    </row>
    <row r="421" spans="22:23" x14ac:dyDescent="0.35">
      <c r="V421" s="1"/>
      <c r="W421" s="1"/>
    </row>
    <row r="422" spans="22:23" x14ac:dyDescent="0.35">
      <c r="V422" s="1"/>
      <c r="W422" s="1"/>
    </row>
    <row r="423" spans="22:23" x14ac:dyDescent="0.35">
      <c r="V423" s="1"/>
      <c r="W423" s="1"/>
    </row>
    <row r="424" spans="22:23" x14ac:dyDescent="0.35">
      <c r="V424" s="1"/>
      <c r="W424" s="1"/>
    </row>
    <row r="425" spans="22:23" x14ac:dyDescent="0.35">
      <c r="V425" s="1"/>
      <c r="W425" s="1"/>
    </row>
    <row r="426" spans="22:23" x14ac:dyDescent="0.35">
      <c r="V426" s="1"/>
      <c r="W426" s="1"/>
    </row>
    <row r="427" spans="22:23" x14ac:dyDescent="0.35">
      <c r="V427" s="1"/>
      <c r="W427" s="1"/>
    </row>
    <row r="428" spans="22:23" x14ac:dyDescent="0.35">
      <c r="V428" s="1"/>
      <c r="W428" s="1"/>
    </row>
    <row r="429" spans="22:23" x14ac:dyDescent="0.35">
      <c r="V429" s="1"/>
      <c r="W429" s="1"/>
    </row>
    <row r="430" spans="22:23" x14ac:dyDescent="0.35">
      <c r="V430" s="1"/>
      <c r="W430" s="1"/>
    </row>
    <row r="431" spans="22:23" x14ac:dyDescent="0.35">
      <c r="V431" s="1"/>
      <c r="W431" s="1"/>
    </row>
    <row r="432" spans="22:23" x14ac:dyDescent="0.35">
      <c r="V432" s="1"/>
      <c r="W432" s="1"/>
    </row>
    <row r="433" spans="22:23" x14ac:dyDescent="0.35">
      <c r="V433" s="1"/>
      <c r="W433" s="1"/>
    </row>
    <row r="434" spans="22:23" x14ac:dyDescent="0.35">
      <c r="V434" s="1"/>
      <c r="W434" s="1"/>
    </row>
    <row r="435" spans="22:23" x14ac:dyDescent="0.35">
      <c r="V435" s="1"/>
      <c r="W435" s="1"/>
    </row>
    <row r="436" spans="22:23" x14ac:dyDescent="0.35">
      <c r="V436" s="1"/>
      <c r="W436" s="1"/>
    </row>
    <row r="437" spans="22:23" x14ac:dyDescent="0.35">
      <c r="V437" s="1"/>
      <c r="W437" s="1"/>
    </row>
    <row r="438" spans="22:23" x14ac:dyDescent="0.35">
      <c r="V438" s="1"/>
      <c r="W438" s="1"/>
    </row>
    <row r="439" spans="22:23" x14ac:dyDescent="0.35">
      <c r="V439" s="1"/>
      <c r="W439" s="1"/>
    </row>
    <row r="440" spans="22:23" x14ac:dyDescent="0.35">
      <c r="V440" s="1"/>
      <c r="W440" s="1"/>
    </row>
    <row r="441" spans="22:23" x14ac:dyDescent="0.35">
      <c r="V441" s="1"/>
      <c r="W441" s="1"/>
    </row>
    <row r="442" spans="22:23" x14ac:dyDescent="0.35">
      <c r="V442" s="1"/>
      <c r="W442" s="1"/>
    </row>
    <row r="443" spans="22:23" x14ac:dyDescent="0.35">
      <c r="V443" s="1"/>
      <c r="W443" s="1"/>
    </row>
    <row r="444" spans="22:23" x14ac:dyDescent="0.35">
      <c r="V444" s="1"/>
      <c r="W444" s="1"/>
    </row>
    <row r="445" spans="22:23" x14ac:dyDescent="0.35">
      <c r="V445" s="1"/>
      <c r="W445" s="1"/>
    </row>
    <row r="446" spans="22:23" x14ac:dyDescent="0.35">
      <c r="V446" s="1"/>
      <c r="W446" s="1"/>
    </row>
    <row r="447" spans="22:23" x14ac:dyDescent="0.35">
      <c r="V447" s="1"/>
      <c r="W447" s="1"/>
    </row>
    <row r="448" spans="22:23" x14ac:dyDescent="0.35">
      <c r="V448" s="1"/>
      <c r="W448" s="1"/>
    </row>
    <row r="449" spans="22:23" x14ac:dyDescent="0.35">
      <c r="V449" s="1"/>
      <c r="W449" s="1"/>
    </row>
    <row r="450" spans="22:23" x14ac:dyDescent="0.35">
      <c r="V450" s="1"/>
      <c r="W450" s="1"/>
    </row>
    <row r="451" spans="22:23" x14ac:dyDescent="0.35">
      <c r="V451" s="1"/>
      <c r="W451" s="1"/>
    </row>
    <row r="452" spans="22:23" x14ac:dyDescent="0.35">
      <c r="V452" s="1"/>
      <c r="W452" s="1"/>
    </row>
    <row r="453" spans="22:23" x14ac:dyDescent="0.35">
      <c r="V453" s="1"/>
      <c r="W453" s="1"/>
    </row>
    <row r="454" spans="22:23" x14ac:dyDescent="0.35">
      <c r="V454" s="1"/>
      <c r="W454" s="1"/>
    </row>
    <row r="455" spans="22:23" x14ac:dyDescent="0.35">
      <c r="V455" s="1"/>
      <c r="W455" s="1"/>
    </row>
    <row r="456" spans="22:23" x14ac:dyDescent="0.35">
      <c r="V456" s="1"/>
      <c r="W456" s="1"/>
    </row>
    <row r="457" spans="22:23" x14ac:dyDescent="0.35">
      <c r="V457" s="1"/>
      <c r="W457" s="1"/>
    </row>
    <row r="458" spans="22:23" x14ac:dyDescent="0.35">
      <c r="V458" s="1"/>
      <c r="W458" s="1"/>
    </row>
    <row r="459" spans="22:23" x14ac:dyDescent="0.35">
      <c r="V459" s="1"/>
      <c r="W459" s="1"/>
    </row>
    <row r="460" spans="22:23" x14ac:dyDescent="0.35">
      <c r="V460" s="1"/>
      <c r="W460" s="1"/>
    </row>
    <row r="461" spans="22:23" x14ac:dyDescent="0.35">
      <c r="V461" s="1"/>
      <c r="W461" s="1"/>
    </row>
    <row r="462" spans="22:23" x14ac:dyDescent="0.35">
      <c r="V462" s="1"/>
      <c r="W462" s="1"/>
    </row>
    <row r="463" spans="22:23" x14ac:dyDescent="0.35">
      <c r="V463" s="1"/>
      <c r="W463" s="1"/>
    </row>
    <row r="464" spans="22:23" x14ac:dyDescent="0.35">
      <c r="V464" s="1"/>
      <c r="W464" s="1"/>
    </row>
    <row r="465" spans="22:23" x14ac:dyDescent="0.35">
      <c r="V465" s="1"/>
      <c r="W465" s="1"/>
    </row>
    <row r="466" spans="22:23" x14ac:dyDescent="0.35">
      <c r="V466" s="1"/>
      <c r="W466" s="1"/>
    </row>
    <row r="467" spans="22:23" x14ac:dyDescent="0.35">
      <c r="V467" s="1"/>
      <c r="W467" s="1"/>
    </row>
    <row r="468" spans="22:23" x14ac:dyDescent="0.35">
      <c r="V468" s="1"/>
      <c r="W468" s="1"/>
    </row>
    <row r="469" spans="22:23" x14ac:dyDescent="0.35">
      <c r="V469" s="1"/>
      <c r="W469" s="1"/>
    </row>
    <row r="470" spans="22:23" x14ac:dyDescent="0.35">
      <c r="V470" s="1"/>
      <c r="W470" s="1"/>
    </row>
    <row r="471" spans="22:23" x14ac:dyDescent="0.35">
      <c r="V471" s="1"/>
      <c r="W471" s="1"/>
    </row>
    <row r="472" spans="22:23" x14ac:dyDescent="0.35">
      <c r="V472" s="1"/>
      <c r="W472" s="1"/>
    </row>
    <row r="473" spans="22:23" x14ac:dyDescent="0.35">
      <c r="V473" s="1"/>
      <c r="W473" s="1"/>
    </row>
    <row r="474" spans="22:23" x14ac:dyDescent="0.35">
      <c r="V474" s="1"/>
      <c r="W474" s="1"/>
    </row>
    <row r="475" spans="22:23" x14ac:dyDescent="0.35">
      <c r="V475" s="1"/>
      <c r="W475" s="1"/>
    </row>
    <row r="476" spans="22:23" x14ac:dyDescent="0.35">
      <c r="V476" s="1"/>
      <c r="W476" s="1"/>
    </row>
    <row r="477" spans="22:23" x14ac:dyDescent="0.35">
      <c r="V477" s="1"/>
      <c r="W477" s="1"/>
    </row>
    <row r="478" spans="22:23" x14ac:dyDescent="0.35">
      <c r="V478" s="1"/>
      <c r="W478" s="1"/>
    </row>
    <row r="479" spans="22:23" x14ac:dyDescent="0.35">
      <c r="V479" s="1"/>
      <c r="W479" s="1"/>
    </row>
    <row r="480" spans="22:23" x14ac:dyDescent="0.35">
      <c r="V480" s="1"/>
      <c r="W480" s="1"/>
    </row>
    <row r="481" spans="22:23" x14ac:dyDescent="0.35">
      <c r="V481" s="1"/>
      <c r="W481" s="1"/>
    </row>
    <row r="482" spans="22:23" x14ac:dyDescent="0.35">
      <c r="V482" s="1"/>
      <c r="W482" s="1"/>
    </row>
    <row r="483" spans="22:23" x14ac:dyDescent="0.35">
      <c r="V483" s="1"/>
      <c r="W483" s="1"/>
    </row>
    <row r="484" spans="22:23" x14ac:dyDescent="0.35">
      <c r="V484" s="1"/>
      <c r="W484" s="1"/>
    </row>
    <row r="485" spans="22:23" x14ac:dyDescent="0.35">
      <c r="V485" s="1"/>
      <c r="W485" s="1"/>
    </row>
    <row r="486" spans="22:23" x14ac:dyDescent="0.35">
      <c r="V486" s="1"/>
      <c r="W486" s="1"/>
    </row>
    <row r="487" spans="22:23" x14ac:dyDescent="0.35">
      <c r="V487" s="1"/>
      <c r="W487" s="1"/>
    </row>
    <row r="488" spans="22:23" x14ac:dyDescent="0.35">
      <c r="V488" s="1"/>
      <c r="W488" s="1"/>
    </row>
    <row r="489" spans="22:23" x14ac:dyDescent="0.35">
      <c r="V489" s="1"/>
      <c r="W489" s="1"/>
    </row>
    <row r="490" spans="22:23" x14ac:dyDescent="0.35"/>
    <row r="491" spans="22:23" x14ac:dyDescent="0.35"/>
    <row r="492" spans="22:23" x14ac:dyDescent="0.35"/>
    <row r="493" spans="22:23" x14ac:dyDescent="0.35"/>
    <row r="494" spans="22:23" x14ac:dyDescent="0.35"/>
    <row r="495" spans="22:23" x14ac:dyDescent="0.35"/>
    <row r="496" spans="22:23" x14ac:dyDescent="0.35"/>
    <row r="497" x14ac:dyDescent="0.35"/>
    <row r="498" x14ac:dyDescent="0.35"/>
    <row r="499" x14ac:dyDescent="0.35"/>
    <row r="500" x14ac:dyDescent="0.35"/>
    <row r="501" x14ac:dyDescent="0.35"/>
    <row r="502" x14ac:dyDescent="0.35"/>
    <row r="503" x14ac:dyDescent="0.35"/>
    <row r="504" x14ac:dyDescent="0.35"/>
    <row r="505" x14ac:dyDescent="0.35"/>
    <row r="506" x14ac:dyDescent="0.35"/>
    <row r="507" x14ac:dyDescent="0.35"/>
    <row r="508" x14ac:dyDescent="0.35"/>
    <row r="509" x14ac:dyDescent="0.35"/>
    <row r="510" x14ac:dyDescent="0.35"/>
    <row r="511" x14ac:dyDescent="0.35"/>
    <row r="512" x14ac:dyDescent="0.35"/>
    <row r="513" x14ac:dyDescent="0.35"/>
    <row r="514" x14ac:dyDescent="0.35"/>
    <row r="515" x14ac:dyDescent="0.35"/>
    <row r="516" x14ac:dyDescent="0.35"/>
    <row r="517" x14ac:dyDescent="0.35"/>
    <row r="518" x14ac:dyDescent="0.35"/>
    <row r="519" x14ac:dyDescent="0.35"/>
    <row r="520" x14ac:dyDescent="0.35"/>
    <row r="521" x14ac:dyDescent="0.35"/>
    <row r="522" x14ac:dyDescent="0.35"/>
    <row r="523" x14ac:dyDescent="0.35"/>
    <row r="524" x14ac:dyDescent="0.35"/>
    <row r="525" x14ac:dyDescent="0.35"/>
    <row r="526" x14ac:dyDescent="0.35"/>
    <row r="527" x14ac:dyDescent="0.35"/>
    <row r="528" x14ac:dyDescent="0.35"/>
    <row r="529" x14ac:dyDescent="0.35"/>
    <row r="530" x14ac:dyDescent="0.35"/>
    <row r="531" x14ac:dyDescent="0.35"/>
    <row r="532" x14ac:dyDescent="0.35"/>
    <row r="533" x14ac:dyDescent="0.35"/>
    <row r="534" x14ac:dyDescent="0.35"/>
    <row r="535" x14ac:dyDescent="0.35"/>
    <row r="536" x14ac:dyDescent="0.35"/>
    <row r="537" x14ac:dyDescent="0.35"/>
    <row r="538" x14ac:dyDescent="0.35"/>
    <row r="539" x14ac:dyDescent="0.35"/>
    <row r="540" x14ac:dyDescent="0.35"/>
    <row r="541" x14ac:dyDescent="0.35"/>
    <row r="542" x14ac:dyDescent="0.35"/>
    <row r="543" x14ac:dyDescent="0.35"/>
    <row r="544" x14ac:dyDescent="0.35"/>
    <row r="545" x14ac:dyDescent="0.35"/>
    <row r="546" x14ac:dyDescent="0.35"/>
    <row r="547" x14ac:dyDescent="0.35"/>
    <row r="548" x14ac:dyDescent="0.35"/>
    <row r="549" x14ac:dyDescent="0.35"/>
    <row r="550" x14ac:dyDescent="0.35"/>
    <row r="551" x14ac:dyDescent="0.35"/>
    <row r="552" x14ac:dyDescent="0.35"/>
    <row r="553" x14ac:dyDescent="0.35"/>
    <row r="554" x14ac:dyDescent="0.35"/>
    <row r="555" x14ac:dyDescent="0.35"/>
    <row r="556" x14ac:dyDescent="0.35"/>
  </sheetData>
  <autoFilter ref="A1:W94" xr:uid="{233E19A4-B9CA-45C1-8C9A-01D638CC8A40}"/>
  <sortState xmlns:xlrd2="http://schemas.microsoft.com/office/spreadsheetml/2017/richdata2" ref="A2:U94">
    <sortCondition ref="B2:B94"/>
  </sortState>
  <hyperlinks>
    <hyperlink ref="B82" r:id="rId1" xr:uid="{5FC58B06-1789-41FE-9C4E-6CC56EF9A58F}"/>
    <hyperlink ref="B62" r:id="rId2" xr:uid="{F2675AF4-99A5-462B-89DB-24EC75EE1F6E}"/>
    <hyperlink ref="B45" r:id="rId3" xr:uid="{D977F6D1-6CBA-48A7-AB39-EDAB11644E3B}"/>
    <hyperlink ref="B80" r:id="rId4" xr:uid="{CFDC7860-5123-43E0-9587-C66A49659CA7}"/>
    <hyperlink ref="B89" r:id="rId5" display="Toyota Hydrogen Centre" xr:uid="{C8D0C41E-92CE-4181-9A27-25DA7FD5D991}"/>
    <hyperlink ref="B93" r:id="rId6" xr:uid="{2267EBCA-198C-4087-8827-B672EEB6A8A3}"/>
    <hyperlink ref="B61" r:id="rId7" xr:uid="{DF62E16A-3587-4656-A8A8-0145F6A813DF}"/>
    <hyperlink ref="B53" r:id="rId8" xr:uid="{6D153A05-A94C-4628-A631-5C14C4610493}"/>
    <hyperlink ref="B41" r:id="rId9" display="H2-Hub Gladstone" xr:uid="{47E3FFDF-2693-4C14-BC6C-DC29FF9A20B3}"/>
    <hyperlink ref="B54" r:id="rId10" xr:uid="{193E6567-C4F0-4B1E-AC94-6079C498FD10}"/>
    <hyperlink ref="B70" r:id="rId11" xr:uid="{E832BE41-FF2B-4F70-9602-5A362E2E720E}"/>
    <hyperlink ref="B72" r:id="rId12" display="Murchison Renewable Hydrogen Project" xr:uid="{13F597A6-03E5-48C5-B176-BC5D40CFD32B}"/>
    <hyperlink ref="B51" r:id="rId13" xr:uid="{B11C08E0-77D4-4BEB-BFBA-BAB375ED519B}"/>
    <hyperlink ref="B55" r:id="rId14" xr:uid="{E45F5EA0-9DD1-47C7-A3FB-D110A9D53B9A}"/>
    <hyperlink ref="B87" r:id="rId15" xr:uid="{350BDE24-B20F-4368-BF7C-6F060A1D8ED0}"/>
    <hyperlink ref="B76" r:id="rId16" xr:uid="{6A61BD76-E34B-4662-A2DE-F0AC6D616628}"/>
    <hyperlink ref="B64" r:id="rId17" xr:uid="{F18B90CA-0B96-4591-A659-3107694F7AA3}"/>
    <hyperlink ref="B69" r:id="rId18" xr:uid="{D53F9A60-9076-45F2-BF32-1A57AB3B7F33}"/>
    <hyperlink ref="B88" r:id="rId19" xr:uid="{7C450530-BBA0-4AA9-A067-2E13134411A1}"/>
    <hyperlink ref="B92" r:id="rId20" xr:uid="{107BD3A4-F6AF-4DE6-B4F3-87BF7C1F21E5}"/>
    <hyperlink ref="B86" r:id="rId21" display="Sun Metals Hydrogen Queensland SunHQ Project" xr:uid="{15AA60E5-8F7E-4A80-8D38-A6237289A29E}"/>
    <hyperlink ref="B68" r:id="rId22" xr:uid="{D45C1F1C-F21C-4011-BE90-BCEFF0BECB99}"/>
    <hyperlink ref="B43" r:id="rId23" xr:uid="{DDCF82D1-2DE3-466B-9FCC-F722E0C12ACB}"/>
    <hyperlink ref="B58" r:id="rId24" xr:uid="{309E19F0-88C9-4A42-9A1F-EAEC7F2F41EA}"/>
    <hyperlink ref="B42" r:id="rId25" xr:uid="{77A4676C-108C-4BBD-AD36-CA638F019AD7}"/>
    <hyperlink ref="B57" r:id="rId26" xr:uid="{C4DE77C7-021F-4061-9E15-75108AADA89E}"/>
    <hyperlink ref="B36" r:id="rId27" xr:uid="{E7B8E4AC-6467-4E32-9310-1688B4ED01F3}"/>
    <hyperlink ref="B49" r:id="rId28" display="Hydrogen Brighton Project" xr:uid="{CA829E8E-3D29-4C15-85C4-7E3F0AA74FB0}"/>
    <hyperlink ref="B40" r:id="rId29" xr:uid="{1539DDC1-1298-41E0-985D-28A48B736DDE}"/>
    <hyperlink ref="B46" r:id="rId30" xr:uid="{EE12DE5E-D471-40E0-BEC2-DFCEE0874CB3}"/>
    <hyperlink ref="B71" r:id="rId31" xr:uid="{5B3DAE48-0F29-449A-83BA-F65DA9BCC345}"/>
    <hyperlink ref="B94" r:id="rId32" xr:uid="{938A958D-17AC-4EA4-965F-31EBF17F7B56}"/>
    <hyperlink ref="B75" r:id="rId33" xr:uid="{AF51492A-442A-44D2-927B-72539FBE5753}"/>
    <hyperlink ref="B79" r:id="rId34" xr:uid="{568F2476-B11A-4771-BBA4-C522948ACA1B}"/>
    <hyperlink ref="B39" r:id="rId35" xr:uid="{9FDE38BE-3D0C-4FBD-9519-D5E8A205F24C}"/>
    <hyperlink ref="B91" r:id="rId36" xr:uid="{1AC82755-AD99-4D41-B42F-F32F401A0BB6}"/>
    <hyperlink ref="B83" r:id="rId37" xr:uid="{9C1DBAC5-C86A-45F2-BBA5-957EB50114A7}"/>
    <hyperlink ref="B81" r:id="rId38" xr:uid="{F8EC939A-882E-4025-8E62-42EE35824617}"/>
    <hyperlink ref="B85" r:id="rId39" xr:uid="{1F60456F-D9A5-424F-AB30-3EE641BA21E4}"/>
    <hyperlink ref="B16" r:id="rId40" xr:uid="{DCEBD9F8-C1A0-334F-9662-060C1EA8ED90}"/>
    <hyperlink ref="B15" r:id="rId41" display="Christmas Creek Renewable Hydrogen Mobiliity Project" xr:uid="{3211B1B1-23CD-B04A-A547-E605BC725790}"/>
    <hyperlink ref="B20" r:id="rId42" xr:uid="{D35FF9B0-30DE-C246-9E70-99EB507CC220}"/>
    <hyperlink ref="B2" r:id="rId43" xr:uid="{56F11F37-17D8-C646-9DDD-24B9132B0D1F}"/>
    <hyperlink ref="B7" r:id="rId44" display="Asian Renewable Energy Hub" xr:uid="{700773F5-FA56-224A-916C-B437EE3E84EA}"/>
    <hyperlink ref="B17" r:id="rId45" xr:uid="{B2847295-79B0-D147-972B-832E0BEE005C}"/>
    <hyperlink ref="B29" r:id="rId46" xr:uid="{E2EC0F0E-12DB-164C-87BE-DA1E64B41D65}"/>
    <hyperlink ref="B31" r:id="rId47" xr:uid="{94C3C649-2A15-8546-8DEA-F7522BA820F4}"/>
    <hyperlink ref="B5" r:id="rId48" display="Arrowsmith Hydrogen Project - Stage 1" xr:uid="{49D9B724-F916-204D-8AB3-E2D78D1E3DA2}"/>
    <hyperlink ref="B23" r:id="rId49" display="Edify Energy Pilot Hydrogen Plant" xr:uid="{7A2D287A-AB28-6A47-A3F7-A796B927EB07}"/>
    <hyperlink ref="B13" r:id="rId50" display="Central Queensland Hydrogen Project" xr:uid="{7BAB8A30-5DC1-F44C-B296-355603415579}"/>
    <hyperlink ref="B6" r:id="rId51" xr:uid="{590DCE9D-4F09-8A4D-AD6A-682BC1AC3B4E}"/>
    <hyperlink ref="B24" r:id="rId52" xr:uid="{4FA36525-84C2-BB42-BE0B-536AA4B2B511}"/>
    <hyperlink ref="B30" r:id="rId53" xr:uid="{7049AC1A-8E3E-F841-AAB9-3221328C8961}"/>
    <hyperlink ref="B21" r:id="rId54" xr:uid="{3027149B-2836-494B-BB8D-0E91EA535047}"/>
    <hyperlink ref="B26" r:id="rId55" xr:uid="{F2EC84A6-66C2-2846-9149-71EA43135B99}"/>
    <hyperlink ref="B19" r:id="rId56" xr:uid="{094F6579-96F1-0A4A-9178-8DB8752D1B7D}"/>
    <hyperlink ref="B10" r:id="rId57" xr:uid="{A98ACB84-AAAF-584B-B686-D3AD40BA86A2}"/>
    <hyperlink ref="B18" r:id="rId58" xr:uid="{F3E1F066-3E41-7F43-8AB4-BCDE19010030}"/>
    <hyperlink ref="B35" r:id="rId59" xr:uid="{B3B05F98-5D06-4145-813A-3E8BEA7E63D0}"/>
    <hyperlink ref="B67" r:id="rId60" xr:uid="{84681686-B27B-E443-BC14-FDB9D2A4E959}"/>
    <hyperlink ref="B78" r:id="rId61" xr:uid="{61B493ED-B7A0-4909-8333-5F5E785206C7}"/>
    <hyperlink ref="B12" r:id="rId62" display="Cape Hardy Advanced Fuels Project " xr:uid="{693D4A4B-9D11-461F-A362-D5BB5703C1A6}"/>
    <hyperlink ref="B38" r:id="rId63" xr:uid="{259DAD8C-B9D8-274B-A86F-1863DB77B4F9}"/>
    <hyperlink ref="B65" r:id="rId64" xr:uid="{DD87C98D-C956-4261-9627-8162E71B1C5F}"/>
    <hyperlink ref="B22" r:id="rId65" xr:uid="{5AA20607-7987-4368-A039-FFC578BE306B}"/>
    <hyperlink ref="B66" r:id="rId66" xr:uid="{ED54716C-E8B3-4D9D-BEA6-091FCDEFF48A}"/>
    <hyperlink ref="B8" r:id="rId67" xr:uid="{5426C86F-55AD-4BA2-A6CB-2C61ED96CA91}"/>
    <hyperlink ref="B37" r:id="rId68" xr:uid="{36B558B9-2C0D-427E-8CFC-E8979F930E6A}"/>
    <hyperlink ref="B27" r:id="rId69" xr:uid="{C786E3C4-E41C-4CC7-AC37-A5BCE10ED447}"/>
    <hyperlink ref="B9" r:id="rId70" xr:uid="{D7A724DF-41BC-424F-8B7B-1860E26EE514}"/>
    <hyperlink ref="B14" r:id="rId71" xr:uid="{B9C42600-F4FC-45FF-8957-41185D20B93D}"/>
    <hyperlink ref="B34" r:id="rId72" xr:uid="{9026437C-15F5-4206-9D5A-D7E3F1691DF8}"/>
    <hyperlink ref="B84" r:id="rId73" xr:uid="{30977AD6-3697-4F1E-B894-BFA0348C0B00}"/>
    <hyperlink ref="B77" r:id="rId74" xr:uid="{04C77AB8-8620-4146-9824-0C4DD6731C67}"/>
    <hyperlink ref="B60" r:id="rId75" xr:uid="{A0EF83C3-CBE5-4672-9906-0983BF419108}"/>
    <hyperlink ref="B3" r:id="rId76" xr:uid="{5E373E7F-B903-4FF4-95CF-11953385CA12}"/>
    <hyperlink ref="B4" r:id="rId77" xr:uid="{B20CA615-00D8-487A-B0FF-037AB636EC7E}"/>
    <hyperlink ref="B11" r:id="rId78" display="Canberra Hydrogen Refuelling Facility" xr:uid="{A94471C5-9265-4B40-BB1B-B1BA76AD30D3}"/>
    <hyperlink ref="B73" r:id="rId79" display="North Queensland Clean Energy project (HyNQ)" xr:uid="{CCF3FE75-1908-49C5-A480-1D47516EDB35}"/>
    <hyperlink ref="B52" r:id="rId80" xr:uid="{8FB9CA38-1247-4365-903F-635C11B7C800}"/>
    <hyperlink ref="B28" r:id="rId81" xr:uid="{FFB1C7E3-B1BD-44C3-B793-B27A09FC27B1}"/>
    <hyperlink ref="B63" r:id="rId82" xr:uid="{F380D13C-C71A-41A9-9E90-848DC57B7335}"/>
    <hyperlink ref="B50" r:id="rId83" xr:uid="{19A150F3-4AB2-4441-BDB6-01DF8A839749}"/>
    <hyperlink ref="B74" r:id="rId84" xr:uid="{4805BA88-1866-40F1-8B2E-6325A388753A}"/>
    <hyperlink ref="B33" r:id="rId85" xr:uid="{EF1235A7-5A20-4FE1-9F19-F453E99CB80A}"/>
    <hyperlink ref="B47" r:id="rId86" xr:uid="{5E7F0C15-D5BE-48A6-8AAA-5E3E0C666BE4}"/>
    <hyperlink ref="B90" r:id="rId87" xr:uid="{4BC062D0-5271-41B0-AFDE-AA9344457EF2}"/>
    <hyperlink ref="B25" r:id="rId88" xr:uid="{C5556D97-8687-431C-8D14-263A7ABFCCFC}"/>
    <hyperlink ref="B32" r:id="rId89" xr:uid="{B0B83F02-3F36-4E8C-BF8F-6D29EB8A2B04}"/>
    <hyperlink ref="B59" r:id="rId90" xr:uid="{99531EAF-E588-41E5-B833-082EA8AF5724}"/>
    <hyperlink ref="B48" r:id="rId91" xr:uid="{C3F8071A-5274-4BB2-AE11-BBDDEDCE7345}"/>
    <hyperlink ref="B44" r:id="rId92" xr:uid="{57644AEF-01F3-7141-88FC-DD3D95F4BD9B}"/>
  </hyperlinks>
  <pageMargins left="0.7" right="0.7" top="0.75" bottom="0.75" header="0.3" footer="0.3"/>
  <pageSetup paperSize="9" scale="10" orientation="portrait" r:id="rId9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4cf306d7-cae6-4c70-a77e-db8b6280cf2c">NEZZ4CE7QQDH-202985513-130</_dlc_DocId>
    <_dlc_DocIdUrl xmlns="4cf306d7-cae6-4c70-a77e-db8b6280cf2c">
      <Url>https://csiroau.sharepoint.com/sites/HDiserproject/_layouts/15/DocIdRedir.aspx?ID=NEZZ4CE7QQDH-202985513-130</Url>
      <Description>NEZZ4CE7QQDH-202985513-130</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56AA7A207508244B5D8A247D55859EE" ma:contentTypeVersion="6" ma:contentTypeDescription="Create a new document." ma:contentTypeScope="" ma:versionID="dd11e3b1509ca128f6908bfee471f378">
  <xsd:schema xmlns:xsd="http://www.w3.org/2001/XMLSchema" xmlns:xs="http://www.w3.org/2001/XMLSchema" xmlns:p="http://schemas.microsoft.com/office/2006/metadata/properties" xmlns:ns2="7d1acf52-1676-4b4c-8c17-78f9364ea3d5" xmlns:ns3="4cf306d7-cae6-4c70-a77e-db8b6280cf2c" targetNamespace="http://schemas.microsoft.com/office/2006/metadata/properties" ma:root="true" ma:fieldsID="58508b01e96f62fe815679b3f0c981b5" ns2:_="" ns3:_="">
    <xsd:import namespace="7d1acf52-1676-4b4c-8c17-78f9364ea3d5"/>
    <xsd:import namespace="4cf306d7-cae6-4c70-a77e-db8b6280cf2c"/>
    <xsd:element name="properties">
      <xsd:complexType>
        <xsd:sequence>
          <xsd:element name="documentManagement">
            <xsd:complexType>
              <xsd:all>
                <xsd:element ref="ns2:MediaServiceMetadata" minOccurs="0"/>
                <xsd:element ref="ns2:MediaServiceFastMetadata" minOccurs="0"/>
                <xsd:element ref="ns3:_dlc_DocId" minOccurs="0"/>
                <xsd:element ref="ns3:_dlc_DocIdUrl" minOccurs="0"/>
                <xsd:element ref="ns3:_dlc_DocIdPersistId"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d1acf52-1676-4b4c-8c17-78f9364ea3d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cf306d7-cae6-4c70-a77e-db8b6280cf2c" elementFormDefault="qualified">
    <xsd:import namespace="http://schemas.microsoft.com/office/2006/documentManagement/types"/>
    <xsd:import namespace="http://schemas.microsoft.com/office/infopath/2007/PartnerControls"/>
    <xsd:element name="_dlc_DocId" ma:index="10" nillable="true" ma:displayName="Document ID Value" ma:description="The value of the document ID assigned to this item." ma:internalName="_dlc_DocId" ma:readOnly="true">
      <xsd:simpleType>
        <xsd:restriction base="dms:Text"/>
      </xsd:simpleType>
    </xsd:element>
    <xsd:element name="_dlc_DocIdUrl" ma:index="1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2" nillable="true" ma:displayName="Persist ID" ma:description="Keep ID on add." ma:hidden="true" ma:internalName="_dlc_DocIdPersistId" ma:readOnly="true">
      <xsd:simpleType>
        <xsd:restriction base="dms:Boolean"/>
      </xsd:simpleType>
    </xsd:element>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FECFF03-F60B-41D6-A68C-6D578D22EDEA}">
  <ds:schemaRefs>
    <ds:schemaRef ds:uri="http://schemas.microsoft.com/office/2006/documentManagement/types"/>
    <ds:schemaRef ds:uri="http://schemas.microsoft.com/office/infopath/2007/PartnerControls"/>
    <ds:schemaRef ds:uri="4cf306d7-cae6-4c70-a77e-db8b6280cf2c"/>
    <ds:schemaRef ds:uri="http://purl.org/dc/elements/1.1/"/>
    <ds:schemaRef ds:uri="http://schemas.microsoft.com/office/2006/metadata/properties"/>
    <ds:schemaRef ds:uri="http://purl.org/dc/terms/"/>
    <ds:schemaRef ds:uri="7d1acf52-1676-4b4c-8c17-78f9364ea3d5"/>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09728058-4BCF-4497-93B7-B854390DFBE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d1acf52-1676-4b4c-8c17-78f9364ea3d5"/>
    <ds:schemaRef ds:uri="4cf306d7-cae6-4c70-a77e-db8b6280cf2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4A1B195-A295-4B66-93B3-A4B34E58B05C}">
  <ds:schemaRefs>
    <ds:schemaRef ds:uri="http://schemas.microsoft.com/sharepoint/events"/>
  </ds:schemaRefs>
</ds:datastoreItem>
</file>

<file path=customXml/itemProps4.xml><?xml version="1.0" encoding="utf-8"?>
<ds:datastoreItem xmlns:ds="http://schemas.openxmlformats.org/officeDocument/2006/customXml" ds:itemID="{C1EC4789-731B-4CAA-A02A-00E2628B899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About, Caveats and Definitions</vt:lpstr>
      <vt:lpstr>Industry-Active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Fleming Munoz, David A. (L&amp;W, Dutton Park)</dc:creator>
  <cp:lastModifiedBy>Grubnic, Peter (Energy, Clayton)</cp:lastModifiedBy>
  <cp:lastPrinted>2021-07-15T23:16:49Z</cp:lastPrinted>
  <dcterms:created xsi:type="dcterms:W3CDTF">2021-01-11T11:49:14Z</dcterms:created>
  <dcterms:modified xsi:type="dcterms:W3CDTF">2025-04-15T04:29:41Z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0x010100B56AA7A207508244B5D8A247D55859EE</vt:lpwstr>
  </property>
  <property fmtid="{D5CDD505-2E9C-101B-9397-08002B2CF9AE}" pid="3" name="_dlc_DocIdItemGuid">
    <vt:lpwstr>668c4037-3935-4fd5-9af0-a4eca2819d19</vt:lpwstr>
  </property>
</Properties>
</file>