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76BAEB87-B698-4B9A-BFD7-3DBECA4BE36C}"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'Industry-Active'!$A$1:$W$93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5" i="1" l="1"/>
  <c r="A83" i="1"/>
  <c r="A84" i="1"/>
  <c r="A3" i="1"/>
  <c r="A4" i="1" s="1"/>
  <c r="A5" i="1" l="1"/>
  <c r="A6" i="1" s="1"/>
  <c r="L61"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l="1"/>
  <c r="A50" i="1" s="1"/>
  <c r="A51" i="1" s="1"/>
  <c r="A52" i="1" s="1"/>
  <c r="A53" i="1" s="1"/>
  <c r="A54" i="1" s="1"/>
  <c r="A55" i="1" s="1"/>
  <c r="A56" i="1" l="1"/>
  <c r="A57" i="1" s="1"/>
  <c r="A58" i="1" s="1"/>
  <c r="A59" i="1" s="1"/>
  <c r="A60" i="1" s="1"/>
  <c r="A61" i="1" s="1"/>
  <c r="A62" i="1" s="1"/>
  <c r="A63" i="1" s="1"/>
  <c r="A64" i="1" s="1"/>
  <c r="A65" i="1" s="1"/>
  <c r="A66" i="1" s="1"/>
  <c r="A67" i="1" s="1"/>
  <c r="A68" i="1" s="1"/>
  <c r="A69" i="1" l="1"/>
  <c r="A70" i="1" s="1"/>
  <c r="A71" i="1" s="1"/>
  <c r="A72" i="1" s="1"/>
  <c r="A73" i="1" s="1"/>
  <c r="A74" i="1" s="1"/>
  <c r="A75" i="1" s="1"/>
  <c r="A76" i="1" s="1"/>
  <c r="A77" i="1" s="1"/>
  <c r="A78" i="1" s="1"/>
  <c r="A79" i="1" s="1"/>
  <c r="A80" i="1" s="1"/>
  <c r="A81" i="1" s="1"/>
  <c r="A82" i="1" s="1"/>
  <c r="A86" i="1" s="1"/>
  <c r="A87" i="1" s="1"/>
  <c r="A88" i="1" s="1"/>
  <c r="A89" i="1" s="1"/>
  <c r="A90" i="1" s="1"/>
  <c r="A91" i="1" l="1"/>
  <c r="A92" i="1" s="1"/>
  <c r="A93" i="1" s="1"/>
</calcChain>
</file>

<file path=xl/sharedStrings.xml><?xml version="1.0" encoding="utf-8"?>
<sst xmlns="http://schemas.openxmlformats.org/spreadsheetml/2006/main" count="1154" uniqueCount="633">
  <si>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</si>
  <si>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</si>
  <si>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</si>
  <si>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</si>
  <si>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</si>
  <si>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</si>
  <si>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</si>
  <si>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</si>
  <si>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</si>
  <si>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</si>
  <si>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</si>
  <si>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</si>
  <si>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</si>
  <si>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</si>
  <si>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</si>
  <si>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</si>
  <si>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</si>
  <si>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</si>
  <si>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</si>
  <si>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</si>
  <si>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</si>
  <si>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</si>
  <si>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</si>
  <si>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</si>
  <si>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</si>
  <si>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</si>
  <si>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</si>
  <si>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</si>
  <si>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</si>
  <si>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</si>
  <si>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</si>
  <si>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</si>
  <si>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</si>
  <si>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</si>
  <si>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</si>
  <si>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</si>
  <si>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</si>
  <si>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</si>
  <si>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</si>
  <si>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</si>
  <si>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</si>
  <si>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</si>
  <si>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</si>
  <si>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</si>
  <si>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</si>
  <si>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</si>
  <si>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</si>
  <si>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</si>
  <si>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</si>
  <si>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</si>
  <si>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</si>
  <si>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</si>
  <si>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</si>
  <si>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</si>
  <si>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</si>
  <si>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</si>
  <si>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</si>
  <si>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</si>
  <si>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</si>
  <si>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</si>
  <si>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</si>
  <si>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</si>
  <si>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</si>
  <si>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</si>
  <si>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</si>
  <si>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</si>
  <si>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</si>
  <si>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</si>
  <si>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</si>
  <si>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</si>
  <si>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</si>
  <si>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</si>
  <si>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</si>
  <si>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</si>
  <si>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</si>
  <si>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</si>
  <si>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</si>
  <si>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</si>
  <si>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</si>
  <si>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</si>
  <si>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</si>
  <si>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</si>
  <si>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</si>
  <si>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</si>
  <si>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</si>
  <si>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</si>
  <si>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</si>
  <si>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</si>
  <si>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</si>
  <si>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</si>
  <si>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</si>
  <si>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</si>
  <si>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</si>
  <si>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</si>
  <si>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</si>
  <si>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</si>
  <si>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</si>
  <si>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</si>
  <si>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</si>
  <si>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</si>
  <si>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</si>
  <si>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</si>
  <si>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</si>
  <si>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</si>
  <si>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</si>
  <si>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</si>
  <si>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</si>
  <si>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</si>
  <si>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</si>
  <si>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</si>
  <si>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</si>
  <si>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</si>
  <si>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</si>
  <si>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</si>
  <si>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</si>
  <si>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</si>
  <si>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</si>
  <si>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</si>
  <si>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</si>
  <si>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</si>
  <si>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</si>
  <si>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</si>
  <si>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</si>
  <si>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</si>
  <si>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</si>
  <si>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</si>
  <si>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</si>
  <si>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</si>
  <si>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</si>
  <si>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Hydrogen Brighton Project</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</si>
  <si>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</si>
  <si>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</si>
  <si>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</si>
  <si>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</si>
  <si>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</si>
  <si>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</si>
  <si>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</si>
  <si>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</si>
  <si>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</si>
  <si>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</si>
  <si>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</si>
  <si>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</si>
  <si>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</si>
  <si>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</si>
  <si>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</si>
  <si>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</si>
  <si>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</si>
  <si>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</si>
  <si>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</si>
  <si>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</si>
  <si>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</si>
  <si>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</si>
  <si>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</si>
  <si>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</si>
  <si>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</si>
  <si>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</si>
  <si>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</si>
  <si>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</si>
  <si>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</si>
  <si>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</si>
  <si>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</si>
  <si>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</si>
  <si>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</si>
  <si>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</si>
  <si>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</si>
  <si>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</si>
  <si>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</si>
  <si>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</si>
  <si>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</si>
  <si>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</si>
  <si>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</si>
  <si>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</si>
  <si>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</si>
  <si>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</si>
  <si>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</si>
  <si>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</si>
  <si>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</si>
  <si>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</si>
  <si>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</si>
  <si>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</si>
  <si>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</si>
  <si>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</si>
  <si>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</si>
  <si>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</si>
  <si>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</si>
  <si>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</si>
  <si>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</si>
  <si>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</si>
  <si>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</si>
  <si>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</si>
  <si>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</si>
  <si>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</si>
  <si>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</si>
  <si>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</si>
  <si>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</si>
  <si>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</si>
  <si>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</si>
  <si>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</si>
  <si>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</si>
  <si>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</si>
  <si>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</si>
  <si>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</si>
  <si>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</si>
  <si>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</si>
  <si>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</si>
  <si>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</si>
  <si>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</si>
  <si>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</si>
  <si>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</si>
  <si>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</si>
  <si>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</si>
  <si>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</si>
  <si>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</si>
  <si>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</si>
  <si>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</si>
  <si>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</si>
  <si>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</si>
  <si>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</si>
  <si>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</si>
  <si>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</si>
  <si>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</si>
  <si>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</si>
  <si>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</si>
  <si>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</si>
  <si>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</si>
  <si>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</si>
  <si>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Feasability study only</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</si>
  <si>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</si>
  <si>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</si>
  <si>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</si>
  <si>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</si>
  <si>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</si>
  <si>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</si>
  <si>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</si>
  <si>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</si>
  <si>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</si>
  <si>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</si>
  <si>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</si>
  <si>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</si>
  <si>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</si>
  <si>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</si>
  <si>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</si>
  <si>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</si>
  <si>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</si>
  <si>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</si>
  <si>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</si>
  <si>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</si>
  <si>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</si>
  <si>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</si>
  <si>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</si>
  <si>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</si>
  <si>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</si>
  <si>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</si>
  <si>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</si>
  <si>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</si>
  <si>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</si>
  <si>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</si>
  <si>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</si>
  <si>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</si>
  <si>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</si>
  <si>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</si>
  <si>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</si>
  <si>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</si>
  <si>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</si>
  <si>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</si>
  <si>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</si>
  <si>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</si>
  <si>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</si>
  <si>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</si>
  <si>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</si>
  <si>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</si>
  <si>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</si>
  <si>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</si>
  <si>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</si>
  <si>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</si>
  <si>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</si>
  <si>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</si>
  <si>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</si>
  <si>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</si>
  <si>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</si>
  <si>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</si>
  <si>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</si>
  <si>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</si>
  <si>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</si>
  <si>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</si>
  <si>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</si>
  <si>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</si>
  <si>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</si>
  <si>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</si>
  <si>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Onsite solar (new) - 1.5km from Plant and connected to the network</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</si>
  <si>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</si>
  <si>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</si>
  <si>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</si>
  <si>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</si>
  <si>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</si>
  <si>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</si>
  <si>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</si>
  <si>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</si>
  <si>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</si>
  <si>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</si>
  <si>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</si>
  <si>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</si>
  <si>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</si>
  <si>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</si>
  <si>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</si>
  <si>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</si>
  <si>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</si>
  <si>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</si>
  <si>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</si>
  <si>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</si>
  <si>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</si>
  <si>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</si>
  <si>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</si>
  <si>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</si>
  <si>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</si>
  <si>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</si>
  <si>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</si>
  <si>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</si>
  <si>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</si>
  <si>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</si>
  <si>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</si>
  <si>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Infinite Green Energy Ltd, Samsung C&amp;T, Doral Group</t>
  </si>
  <si>
    <t>Sumitomo Corporation, Rio Tinto</t>
  </si>
  <si>
    <t>2.5</t>
  </si>
  <si>
    <t>579,786
32,100,000</t>
  </si>
  <si>
    <t>Initial grid-based, subsequent hybrid behind-the meter, PPAs with solar, wind, hydro operators</t>
  </si>
  <si>
    <t>Western Australian Government Investment Attraction Fund</t>
  </si>
  <si>
    <t>Han-Ho H2 Hub - Feasibility Study</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</si>
  <si>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</si>
  <si>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</si>
  <si>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</si>
  <si>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</si>
  <si>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</si>
  <si>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</si>
  <si>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</si>
  <si>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</si>
  <si>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</si>
  <si>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</si>
  <si>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</si>
  <si>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</si>
  <si>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</si>
  <si>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</si>
  <si>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</si>
  <si>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</si>
  <si>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</si>
  <si>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</si>
  <si>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</si>
  <si>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</si>
  <si>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</si>
  <si>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</si>
  <si>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</si>
  <si>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</si>
  <si>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</si>
  <si>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</si>
  <si>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</si>
  <si>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</si>
  <si>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</si>
  <si>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</si>
  <si>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</si>
  <si>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</si>
  <si>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</si>
  <si>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</si>
  <si>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</si>
  <si>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</si>
  <si>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</si>
  <si>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</si>
  <si>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Brigalow Peaking Power Plant</t>
  </si>
  <si>
    <t>Electrolysis - hydrogen component, using Kogan Creek Project output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</si>
  <si>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</si>
  <si>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</si>
  <si>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</si>
  <si>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</si>
  <si>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</si>
  <si>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</si>
  <si>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</si>
  <si>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</si>
  <si>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</si>
  <si>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</si>
  <si>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</si>
  <si>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</si>
  <si>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</si>
  <si>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</si>
  <si>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</si>
  <si>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</si>
  <si>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65-108 MW Solar Farm
130-216 MW Wind Turbines</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</si>
  <si>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</si>
  <si>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</si>
  <si>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</si>
  <si>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</si>
  <si>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</si>
  <si>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</si>
  <si>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</si>
  <si>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</si>
  <si>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</si>
  <si>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</si>
  <si>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</si>
  <si>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</si>
  <si>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</si>
  <si>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</si>
  <si>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</si>
  <si>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</si>
  <si>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</si>
  <si>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</si>
  <si>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</si>
  <si>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</si>
  <si>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</si>
  <si>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</si>
  <si>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</si>
  <si>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</si>
  <si>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</si>
  <si>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</si>
  <si>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</si>
  <si>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</si>
  <si>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</si>
  <si>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</si>
  <si>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</si>
  <si>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</si>
  <si>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</si>
  <si>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</si>
  <si>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</si>
  <si>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Early 2030s</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</si>
  <si>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</si>
  <si>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</si>
  <si>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</si>
  <si>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</si>
  <si>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</si>
  <si>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</si>
  <si>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</si>
  <si>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</si>
  <si>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</si>
  <si>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</si>
  <si>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</si>
  <si>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</si>
  <si>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</si>
  <si>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</si>
  <si>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</si>
  <si>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</si>
  <si>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</si>
  <si>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</si>
  <si>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</si>
  <si>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</si>
  <si>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</si>
  <si>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</si>
  <si>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</si>
  <si>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</si>
  <si>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</si>
  <si>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</si>
  <si>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</si>
  <si>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</si>
  <si>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</si>
  <si>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</si>
  <si>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</si>
  <si>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</si>
  <si>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</si>
  <si>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</si>
  <si>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</si>
  <si>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</si>
  <si>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</si>
  <si>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</si>
  <si>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</si>
  <si>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</si>
  <si>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</si>
  <si>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</si>
  <si>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</si>
  <si>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</si>
  <si>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</si>
  <si>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14.7</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</si>
  <si>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</si>
  <si>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</si>
  <si>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</si>
  <si>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</si>
  <si>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</si>
  <si>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</si>
  <si>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</si>
  <si>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</si>
  <si>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</si>
  <si>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</si>
  <si>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</si>
  <si>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</si>
  <si>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</si>
  <si>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</si>
  <si>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</si>
  <si>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</si>
  <si>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</si>
  <si>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</si>
  <si>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</si>
  <si>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</si>
  <si>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</si>
  <si>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</si>
  <si>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</si>
  <si>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</si>
  <si>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</si>
  <si>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</si>
  <si>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</si>
  <si>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</si>
  <si>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</si>
  <si>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</si>
  <si>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</si>
  <si>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</si>
  <si>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</si>
  <si>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</si>
  <si>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</si>
  <si>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</si>
  <si>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</si>
  <si>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</si>
  <si>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</si>
  <si>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</si>
  <si>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11-19 (Onsite solar only)</t>
  </si>
  <si>
    <t>Gladstone MCH Project</t>
  </si>
  <si>
    <t>ENEOS</t>
  </si>
  <si>
    <t>40,000 - hydrogen equivalent</t>
  </si>
  <si>
    <t>Under development - FEED (hydrogen module)</t>
  </si>
  <si>
    <t>500,000</t>
  </si>
  <si>
    <t>10,000 (power supply to mid/downstream project components)</t>
  </si>
  <si>
    <t>Export -  hydrogen derivatives</t>
  </si>
  <si>
    <t>3,000 (Full scale)
1,625 (Hydrogen Headstart)</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</si>
  <si>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</si>
  <si>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</si>
  <si>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</si>
  <si>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</si>
  <si>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</si>
  <si>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</si>
  <si>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</si>
  <si>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</si>
  <si>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</si>
  <si>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</si>
  <si>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</si>
  <si>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</si>
  <si>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</si>
  <si>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</si>
  <si>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</si>
  <si>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</si>
  <si>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</si>
  <si>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</si>
  <si>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</si>
  <si>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</si>
  <si>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</si>
  <si>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</si>
  <si>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</si>
  <si>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</si>
  <si>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</si>
  <si>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</si>
  <si>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</si>
  <si>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</si>
  <si>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</si>
  <si>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</si>
  <si>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</si>
  <si>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</si>
  <si>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</si>
  <si>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2028-2029</t>
  </si>
  <si>
    <t>Natural gas reforming with integrated CO2 storage and Electrolysis</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</si>
  <si>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</si>
  <si>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</si>
  <si>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</si>
  <si>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</si>
  <si>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</si>
  <si>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</si>
  <si>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</si>
  <si>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</si>
  <si>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</si>
  <si>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</si>
  <si>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Under development  - FEED</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</si>
  <si>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</si>
  <si>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</si>
  <si>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</si>
  <si>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</si>
  <si>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</si>
  <si>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</si>
  <si>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</si>
  <si>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</si>
  <si>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Hydrogen Microgrid Project</t>
  </si>
  <si>
    <t>Tasmanian Renewable Hydrogen Industry Development Fund (not part of project per se, allocated to bus mobility trial support)</t>
  </si>
  <si>
    <t>Arrowsmith Hydrogen Project - HP1</t>
  </si>
  <si>
    <t xml:space="preserve">
8,080,000
6,100,000
12,500,000
</t>
  </si>
  <si>
    <t>12,970,000 (original budget subject to review)</t>
  </si>
  <si>
    <t xml:space="preserve">330,000 - Stage 1
Up to 4,000,000 - Full scale                  </t>
  </si>
  <si>
    <t>6,000 - Stage 1
70,000 - full scale</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</si>
  <si>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</si>
  <si>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</si>
  <si>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</si>
  <si>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</si>
  <si>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</si>
  <si>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</si>
  <si>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</si>
  <si>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</si>
  <si>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</si>
  <si>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</si>
  <si>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</si>
  <si>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</si>
  <si>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</si>
  <si>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</si>
  <si>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</si>
  <si>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</si>
  <si>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</si>
  <si>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</si>
  <si>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</si>
  <si>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</si>
  <si>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</si>
  <si>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</si>
  <si>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January 2025 - operations date 2025 (vs 2024 prior)</t>
  </si>
  <si>
    <t>~-50,000</t>
  </si>
  <si>
    <t>Aproximately 3,000,000,000</t>
  </si>
  <si>
    <t>Australian Renewable Energy Agency (ARENA) - contribution to feasibility study</t>
  </si>
  <si>
    <t>Approx. 1,000 (solar)
20-30 (hydroelectric)</t>
  </si>
  <si>
    <t>Project capex</t>
  </si>
  <si>
    <t>January 2025 - operations date 2029 (vs 2028-29 prior), hydrogen production ~50,000 tonnes per annum (vs 40-50,000 tonnes prior), solar energy/hydro 1GW/20-30MW (vs 0.9-1GW/20MW prior), project capex now included (approx. 3 billion vs feasibility study cost prior)</t>
  </si>
  <si>
    <t>ENEOS MCH Hydrogen Demonstration Plant</t>
  </si>
  <si>
    <t>Project (including the total amount of past projects)</t>
  </si>
  <si>
    <t>Green Innovation Fund - Japanese Ministry of Economy, Trade and Industry (METI)</t>
  </si>
  <si>
    <t>Hydrogen derivative - methylcyclohexane (MCH)</t>
  </si>
  <si>
    <t>January 2025 - new project added</t>
  </si>
  <si>
    <t>680 - hydrogen equivalent</t>
  </si>
  <si>
    <t>Pinjarra</t>
  </si>
  <si>
    <t>200 (Base case)</t>
  </si>
  <si>
    <t>Solar/wind (new), Grid network -renewables</t>
  </si>
  <si>
    <t>392 (solar/wind only)</t>
  </si>
  <si>
    <t>3,460,000
973,000,000</t>
  </si>
  <si>
    <t>Project feasibility study 
Base case hydrogen production facilities - 2022 constant dollars</t>
  </si>
  <si>
    <t>January  25 - Updated for published feasibility study report and now includes production, technology, and cost information</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</si>
  <si>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</si>
  <si>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</si>
  <si>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</si>
  <si>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</si>
  <si>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</si>
  <si>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</si>
  <si>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</si>
  <si>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February 2025: New project added</t>
  </si>
  <si>
    <t>Northwest region</t>
  </si>
  <si>
    <t>February 2025 - Note: Stanwell Corporation in a released statement, noted that the Central Queensland Hydrogen Project (CQ-H2) consortium is considering the State’s announcement that it will not provide further funding to support the CQ-H2 project. Refer description.</t>
  </si>
  <si>
    <t>Canberra Hydrogen Refuelling Station</t>
  </si>
  <si>
    <t>Project - hydrogen production and refuelling infrastructure</t>
  </si>
  <si>
    <t>February 2025 - Updated for new operations date of 2030 (vs 2029 prior)</t>
  </si>
  <si>
    <t>February 2025 - Updated project cost narrative to clarify that cost is for production and refuelling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</si>
</sst>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denham-hydrogen-demonstration-plant/" TargetMode="External"/><Relationship Id="rId47" Type="http://schemas.openxmlformats.org/officeDocument/2006/relationships/hyperlink" Target="https://research.csiro.au/hyresource/geraldton-export-scale-renewable-investment/" TargetMode="External"/><Relationship Id="rId63" Type="http://schemas.openxmlformats.org/officeDocument/2006/relationships/hyperlink" Target="https://research.csiro.au/hyresource/cape-hardy-advanced-fuels-project/" TargetMode="External"/><Relationship Id="rId68" Type="http://schemas.openxmlformats.org/officeDocument/2006/relationships/hyperlink" Target="https://research.csiro.au/hyresource/boolathana-project/" TargetMode="External"/><Relationship Id="rId84" Type="http://schemas.openxmlformats.org/officeDocument/2006/relationships/hyperlink" Target="https://research.csiro.au/hyresource/hydrogen-devonport-project/" TargetMode="External"/><Relationship Id="rId89" Type="http://schemas.openxmlformats.org/officeDocument/2006/relationships/hyperlink" Target="https://research.csiro.au/hyresource/warradarge-green-hydrogen-projec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yuri-renewable-hydrogen-to-ammonia-project/" TargetMode="External"/><Relationship Id="rId37" Type="http://schemas.openxmlformats.org/officeDocument/2006/relationships/hyperlink" Target="https://research.csiro.au/hyresource/sm1/" TargetMode="External"/><Relationship Id="rId53" Type="http://schemas.openxmlformats.org/officeDocument/2006/relationships/hyperlink" Target="https://research.csiro.au/hyresource/geelong-new-energies-service-station-project/" TargetMode="External"/><Relationship Id="rId58" Type="http://schemas.openxmlformats.org/officeDocument/2006/relationships/hyperlink" Target="https://research.csiro.au/hyresource/darwin-green-liquid-hydrogen-lh2-export-project/" TargetMode="External"/><Relationship Id="rId74" Type="http://schemas.openxmlformats.org/officeDocument/2006/relationships/hyperlink" Target="https://research.csiro.au/hyresource/sumitomo-gladstone-green-hydrogen-project/" TargetMode="External"/><Relationship Id="rId79" Type="http://schemas.openxmlformats.org/officeDocument/2006/relationships/hyperlink" Target="https://research.csiro.au/hyresource/canberra-hydrogen-refuelling-facility/"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eneos-mch-hydrogen-demonstration-plant/" TargetMode="External"/><Relationship Id="rId14" Type="http://schemas.openxmlformats.org/officeDocument/2006/relationships/hyperlink" Target="https://research.csiro.au/hyresource/hydrogen-park-south-australia/"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green-methanol-feasibility-study/" TargetMode="External"/><Relationship Id="rId43" Type="http://schemas.openxmlformats.org/officeDocument/2006/relationships/hyperlink" Target="https://research.csiro.au/hyresource/abel-energy-bell-bay-powerfuels-project/" TargetMode="External"/><Relationship Id="rId48" Type="http://schemas.openxmlformats.org/officeDocument/2006/relationships/hyperlink" Target="https://research.csiro.au/hyresource/arrowsmith-hydrogen-project/" TargetMode="External"/><Relationship Id="rId56" Type="http://schemas.openxmlformats.org/officeDocument/2006/relationships/hyperlink" Target="https://research.csiro.au/hyresource/darwin-h2-hub/" TargetMode="External"/><Relationship Id="rId64" Type="http://schemas.openxmlformats.org/officeDocument/2006/relationships/hyperlink" Target="https://research.csiro.au/hyresource/green-hydrogen-and-battery-energy-storage-system/" TargetMode="External"/><Relationship Id="rId69" Type="http://schemas.openxmlformats.org/officeDocument/2006/relationships/hyperlink" Target="https://research.csiro.au/hyresource/green-cement-decarbonisation-project/" TargetMode="External"/><Relationship Id="rId77" Type="http://schemas.openxmlformats.org/officeDocument/2006/relationships/hyperlink" Target="https://research.csiro.au/hyresource/abel-energy-townsville-powerfuels-project/"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atco-hydrogen-blending-project/" TargetMode="External"/><Relationship Id="rId72" Type="http://schemas.openxmlformats.org/officeDocument/2006/relationships/hyperlink" Target="https://research.csiro.au/hyresource/christmas-creek-green-iron-trial-commercial-plant/" TargetMode="External"/><Relationship Id="rId80" Type="http://schemas.openxmlformats.org/officeDocument/2006/relationships/hyperlink" Target="https://research.csiro.au/hyresource/north-queensland-clean-energy-project-hynq/" TargetMode="External"/><Relationship Id="rId85" Type="http://schemas.openxmlformats.org/officeDocument/2006/relationships/hyperlink" Target="https://research.csiro.au/hyresource/oakajee-energy-green-hydrogen-and-ammonia-export-project-stage-1/" TargetMode="External"/><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parmelia-green-hydrogen-project/" TargetMode="External"/><Relationship Id="rId38" Type="http://schemas.openxmlformats.org/officeDocument/2006/relationships/hyperlink" Target="https://research.csiro.au/hyresource/scaleh2/" TargetMode="External"/><Relationship Id="rId46" Type="http://schemas.openxmlformats.org/officeDocument/2006/relationships/hyperlink" Target="https://research.csiro.au/hyresource/eyre-peninsula-hydrogen-and-ammonia-supply-chain-project/" TargetMode="External"/><Relationship Id="rId59" Type="http://schemas.openxmlformats.org/officeDocument/2006/relationships/hyperlink" Target="https://research.csiro.au/hyresource/good-earth-green-hydrogen-and-ammonia-project/" TargetMode="External"/><Relationship Id="rId67" Type="http://schemas.openxmlformats.org/officeDocument/2006/relationships/hyperlink" Target="https://research.csiro.au/hyresource/hyundai-integrated-hydrogen-production-and-refuelling-system/"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christmas-creek-renewable-hydrogen-mobility-project/" TargetMode="External"/><Relationship Id="rId54" Type="http://schemas.openxmlformats.org/officeDocument/2006/relationships/hyperlink" Target="https://research.csiro.au/hyresource/early-production-system-meg-hp1/" TargetMode="External"/><Relationship Id="rId62" Type="http://schemas.openxmlformats.org/officeDocument/2006/relationships/hyperlink" Target="https://research.csiro.au/hyresource/portland-renewable-fuels/" TargetMode="External"/><Relationship Id="rId70" Type="http://schemas.openxmlformats.org/officeDocument/2006/relationships/hyperlink" Target="https://research.csiro.au/hyresource/entx-and-kimberly-clark-millicent-mill-green-hydrogen-project/" TargetMode="External"/><Relationship Id="rId75" Type="http://schemas.openxmlformats.org/officeDocument/2006/relationships/hyperlink" Target="https://research.csiro.au/hyresource/port-of-brisbane-hydrogen-hub-and-refueller/" TargetMode="External"/><Relationship Id="rId83" Type="http://schemas.openxmlformats.org/officeDocument/2006/relationships/hyperlink" Target="https://research.csiro.au/hyresource/hydrogen-western-junction-project/" TargetMode="External"/><Relationship Id="rId88" Type="http://schemas.openxmlformats.org/officeDocument/2006/relationships/hyperlink" Target="https://research.csiro.au/hyresource/hunter-valley-hydrogen-hub/" TargetMode="External"/><Relationship Id="rId91" Type="http://schemas.openxmlformats.org/officeDocument/2006/relationships/hyperlink" Target="https://research.csiro.au/hyresource/gingerah-energy-hub/"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warrnambool-hydrogen-mobility-project/" TargetMode="External"/><Relationship Id="rId49" Type="http://schemas.openxmlformats.org/officeDocument/2006/relationships/hyperlink" Target="https://research.csiro.au/hyresource/edify-energy-pilot-hydrogen-plant/" TargetMode="External"/><Relationship Id="rId57" Type="http://schemas.openxmlformats.org/officeDocument/2006/relationships/hyperlink" Target="https://research.csiro.au/hyresource/calix-zero-emissions-steel-technology-pre-feed-and-feed-stud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asian-renewable-energy-hub/" TargetMode="External"/><Relationship Id="rId52" Type="http://schemas.openxmlformats.org/officeDocument/2006/relationships/hyperlink" Target="https://research.csiro.au/hyresource/emerald-coaches-green-hydrogen-mobility-project/" TargetMode="External"/><Relationship Id="rId60" Type="http://schemas.openxmlformats.org/officeDocument/2006/relationships/hyperlink" Target="https://research.csiro.au/hyresource/han-ho-h2-hub-feasibility-study/" TargetMode="External"/><Relationship Id="rId65" Type="http://schemas.openxmlformats.org/officeDocument/2006/relationships/hyperlink" Target="https://research.csiro.au/hyresource/hyhome/" TargetMode="External"/><Relationship Id="rId73" Type="http://schemas.openxmlformats.org/officeDocument/2006/relationships/hyperlink" Target="https://research.csiro.au/hyresource/gladstone-pem50-project/" TargetMode="External"/><Relationship Id="rId78" Type="http://schemas.openxmlformats.org/officeDocument/2006/relationships/hyperlink" Target="https://research.csiro.au/hyresource/allied-green-ammonia/" TargetMode="External"/><Relationship Id="rId81" Type="http://schemas.openxmlformats.org/officeDocument/2006/relationships/hyperlink" Target="https://research.csiro.au/hyresource/hydrogen-park-adelaide/" TargetMode="External"/><Relationship Id="rId86" Type="http://schemas.openxmlformats.org/officeDocument/2006/relationships/hyperlink" Target="https://research.csiro.au/hyresource/gladstone-mch-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umitomo-green-hydrogen-production-and-rio-tinto-decarbonisation-production-pilot-project/" TargetMode="External"/><Relationship Id="rId34" Type="http://schemas.openxmlformats.org/officeDocument/2006/relationships/hyperlink" Target="https://research.csiro.au/hyresource/renewable-hydrogen-hydro-gen-1/" TargetMode="External"/><Relationship Id="rId50" Type="http://schemas.openxmlformats.org/officeDocument/2006/relationships/hyperlink" Target="https://research.csiro.au/hyresource/central-queensland-hydrogen-project/" TargetMode="External"/><Relationship Id="rId55" Type="http://schemas.openxmlformats.org/officeDocument/2006/relationships/hyperlink" Target="https://research.csiro.au/hyresource/energys-renewable-hydrogen-production-facility/" TargetMode="External"/><Relationship Id="rId76" Type="http://schemas.openxmlformats.org/officeDocument/2006/relationships/hyperlink" Target="https://research.csiro.au/hyresource/hydrogen-refueller-h2perth-2/"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brigalow-peaking-power-plant/" TargetMode="External"/><Relationship Id="rId92" Type="http://schemas.openxmlformats.org/officeDocument/2006/relationships/printerSettings" Target="../printerSettings/printerSettings1.bin"/><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clean-energy-innovation-hub/" TargetMode="External"/><Relationship Id="rId45" Type="http://schemas.openxmlformats.org/officeDocument/2006/relationships/hyperlink" Target="https://research.csiro.au/hyresource/daintree-microgrid-project/" TargetMode="External"/><Relationship Id="rId66" Type="http://schemas.openxmlformats.org/officeDocument/2006/relationships/hyperlink" Target="https://research.csiro.au/hyresource/east-kimberley-clean-energy-project/" TargetMode="External"/><Relationship Id="rId87" Type="http://schemas.openxmlformats.org/officeDocument/2006/relationships/hyperlink" Target="https://research.csiro.au/hyresource/hydrogen-microgrid-project/" TargetMode="External"/><Relationship Id="rId61" Type="http://schemas.openxmlformats.org/officeDocument/2006/relationships/hyperlink" Target="https://research.csiro.au/hyresource/illawarra-hydrogen-technology-hub/" TargetMode="External"/><Relationship Id="rId82" Type="http://schemas.openxmlformats.org/officeDocument/2006/relationships/hyperlink" Target="https://research.csiro.au/hyresource/euroa-hydrogen-project/" TargetMode="External"/><Relationship Id="rId19" Type="http://schemas.openxmlformats.org/officeDocument/2006/relationships/hyperlink" Target="https://research.csiro.au/hyresource/tallawarra-b-dual-fuel-capable-gas-hydrogen-power-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270</v>
      </c>
      <c r="B1" s="73"/>
    </row>
    <row r="2" spans="1:2" ht="333" customHeight="1" x14ac:dyDescent="0.35">
      <c r="A2" s="87" t="s">
        <v>519</v>
      </c>
      <c r="B2" s="88"/>
    </row>
    <row r="3" spans="1:2" x14ac:dyDescent="0.35">
      <c r="A3" s="72" t="s">
        <v>269</v>
      </c>
      <c r="B3" s="73"/>
    </row>
    <row r="4" spans="1:2" ht="112" customHeight="1" x14ac:dyDescent="0.35">
      <c r="A4" s="75" t="s">
        <v>271</v>
      </c>
      <c r="B4" s="74" t="s">
        <v>280</v>
      </c>
    </row>
    <row r="5" spans="1:2" ht="77.5" customHeight="1" x14ac:dyDescent="0.35">
      <c r="A5" s="75" t="s">
        <v>272</v>
      </c>
      <c r="B5" s="74" t="s">
        <v>520</v>
      </c>
    </row>
    <row r="6" spans="1:2" ht="96" customHeight="1" x14ac:dyDescent="0.35">
      <c r="A6" s="75" t="s">
        <v>273</v>
      </c>
      <c r="B6" s="74" t="s">
        <v>275</v>
      </c>
    </row>
    <row r="7" spans="1:2" ht="92.15" customHeight="1" x14ac:dyDescent="0.35">
      <c r="A7" s="76" t="s">
        <v>274</v>
      </c>
      <c r="B7" s="74" t="s">
        <v>281</v>
      </c>
    </row>
    <row r="8" spans="1:2" ht="123.65" customHeight="1" x14ac:dyDescent="0.35">
      <c r="A8" s="75" t="s">
        <v>518</v>
      </c>
      <c r="B8" s="74" t="s">
        <v>521</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4"/>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A34" sqref="A34"/>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4" customWidth="1"/>
    <col min="24" max="362" width="0" style="1" hidden="1" customWidth="1"/>
    <col min="363" max="16384" width="8.54296875" style="1" hidden="1"/>
  </cols>
  <sheetData>
    <row r="1" spans="1:22" s="5" customFormat="1" ht="44.15" customHeight="1" x14ac:dyDescent="0.35">
      <c r="A1" s="55" t="s">
        <v>2</v>
      </c>
      <c r="B1" s="56" t="s">
        <v>0</v>
      </c>
      <c r="C1" s="60" t="s">
        <v>3</v>
      </c>
      <c r="D1" s="61" t="s">
        <v>229</v>
      </c>
      <c r="E1" s="62" t="s">
        <v>164</v>
      </c>
      <c r="F1" s="63" t="s">
        <v>1</v>
      </c>
      <c r="G1" s="64" t="s">
        <v>258</v>
      </c>
      <c r="H1" s="65" t="s">
        <v>230</v>
      </c>
      <c r="I1" s="66" t="s">
        <v>277</v>
      </c>
      <c r="J1" s="62" t="s">
        <v>199</v>
      </c>
      <c r="K1" s="60" t="s">
        <v>11</v>
      </c>
      <c r="L1" s="67" t="s">
        <v>219</v>
      </c>
      <c r="M1" s="63" t="s">
        <v>12</v>
      </c>
      <c r="N1" s="68" t="s">
        <v>276</v>
      </c>
      <c r="O1" s="69" t="s">
        <v>412</v>
      </c>
      <c r="P1" s="62" t="s">
        <v>10</v>
      </c>
      <c r="Q1" s="69" t="s">
        <v>231</v>
      </c>
      <c r="R1" s="62" t="s">
        <v>4</v>
      </c>
      <c r="S1" s="62" t="s">
        <v>596</v>
      </c>
      <c r="T1" s="62" t="s">
        <v>597</v>
      </c>
      <c r="U1" s="60" t="s">
        <v>598</v>
      </c>
    </row>
    <row r="2" spans="1:22" s="2" customFormat="1" ht="99" customHeight="1" x14ac:dyDescent="0.35">
      <c r="A2" s="55">
        <v>1</v>
      </c>
      <c r="B2" s="58" t="s">
        <v>51</v>
      </c>
      <c r="C2" s="19" t="s">
        <v>52</v>
      </c>
      <c r="D2" s="25" t="s">
        <v>62</v>
      </c>
      <c r="E2" s="26" t="s">
        <v>53</v>
      </c>
      <c r="F2" s="30" t="s">
        <v>505</v>
      </c>
      <c r="G2" s="29">
        <v>2029</v>
      </c>
      <c r="H2" s="7" t="s">
        <v>137</v>
      </c>
      <c r="I2" s="34" t="s">
        <v>371</v>
      </c>
      <c r="J2" s="35" t="s">
        <v>54</v>
      </c>
      <c r="K2" s="7"/>
      <c r="L2" s="23" t="s">
        <v>448</v>
      </c>
      <c r="M2" s="39" t="s">
        <v>144</v>
      </c>
      <c r="N2" s="40" t="s">
        <v>372</v>
      </c>
      <c r="O2" s="49" t="s">
        <v>494</v>
      </c>
      <c r="P2" s="35" t="s">
        <v>449</v>
      </c>
      <c r="Q2" s="44">
        <v>555000</v>
      </c>
      <c r="R2" s="27" t="s">
        <v>495</v>
      </c>
      <c r="S2" s="20" t="s">
        <v>186</v>
      </c>
      <c r="T2" s="20"/>
      <c r="U2" s="84"/>
      <c r="V2" s="9"/>
    </row>
    <row r="3" spans="1:22" s="2" customFormat="1" ht="99" customHeight="1" x14ac:dyDescent="0.35">
      <c r="A3" s="55">
        <f>A2+1</f>
        <v>2</v>
      </c>
      <c r="B3" s="70" t="s">
        <v>447</v>
      </c>
      <c r="C3" s="19" t="s">
        <v>52</v>
      </c>
      <c r="D3" s="25" t="s">
        <v>16</v>
      </c>
      <c r="E3" s="26" t="s">
        <v>64</v>
      </c>
      <c r="F3" s="28" t="s">
        <v>50</v>
      </c>
      <c r="G3" s="29">
        <v>2030</v>
      </c>
      <c r="H3" s="7" t="s">
        <v>137</v>
      </c>
      <c r="I3" s="34" t="s">
        <v>371</v>
      </c>
      <c r="J3" s="35" t="s">
        <v>54</v>
      </c>
      <c r="K3" s="7"/>
      <c r="L3" s="23" t="s">
        <v>448</v>
      </c>
      <c r="M3" s="39"/>
      <c r="N3" s="40"/>
      <c r="O3" s="49">
        <v>1700000000</v>
      </c>
      <c r="P3" s="35" t="s">
        <v>23</v>
      </c>
      <c r="Q3" s="44"/>
      <c r="R3" s="27"/>
      <c r="S3" s="20" t="s">
        <v>186</v>
      </c>
      <c r="T3" s="20"/>
      <c r="U3" s="84"/>
      <c r="V3" s="9"/>
    </row>
    <row r="4" spans="1:22" s="3" customFormat="1" ht="98.5" customHeight="1" x14ac:dyDescent="0.35">
      <c r="A4" s="55">
        <f>A3+1</f>
        <v>3</v>
      </c>
      <c r="B4" s="71" t="s">
        <v>450</v>
      </c>
      <c r="C4" s="19" t="s">
        <v>450</v>
      </c>
      <c r="D4" s="25" t="s">
        <v>106</v>
      </c>
      <c r="E4" s="26" t="s">
        <v>451</v>
      </c>
      <c r="F4" s="30" t="s">
        <v>505</v>
      </c>
      <c r="G4" s="29"/>
      <c r="H4" s="7" t="s">
        <v>137</v>
      </c>
      <c r="I4" s="36" t="s">
        <v>557</v>
      </c>
      <c r="J4" s="37" t="s">
        <v>9</v>
      </c>
      <c r="K4" s="6" t="s">
        <v>13</v>
      </c>
      <c r="L4" s="23" t="s">
        <v>241</v>
      </c>
      <c r="M4" s="25" t="s">
        <v>68</v>
      </c>
      <c r="N4" s="40" t="s">
        <v>558</v>
      </c>
      <c r="O4" s="49" t="s">
        <v>559</v>
      </c>
      <c r="P4" s="48" t="s">
        <v>506</v>
      </c>
      <c r="Q4" s="43"/>
      <c r="R4" s="27"/>
      <c r="S4" s="19" t="s">
        <v>452</v>
      </c>
      <c r="T4" s="19"/>
      <c r="U4" s="84"/>
    </row>
    <row r="5" spans="1:22" s="3" customFormat="1" ht="98.5" customHeight="1" x14ac:dyDescent="0.35">
      <c r="A5" s="55">
        <f>A4+1</f>
        <v>4</v>
      </c>
      <c r="B5" s="57" t="s">
        <v>572</v>
      </c>
      <c r="C5" s="19" t="s">
        <v>166</v>
      </c>
      <c r="D5" s="25" t="s">
        <v>5</v>
      </c>
      <c r="E5" s="26" t="s">
        <v>78</v>
      </c>
      <c r="F5" s="30" t="s">
        <v>505</v>
      </c>
      <c r="G5" s="29">
        <v>2027</v>
      </c>
      <c r="H5" s="7" t="s">
        <v>137</v>
      </c>
      <c r="I5" s="34" t="s">
        <v>300</v>
      </c>
      <c r="J5" s="35" t="s">
        <v>54</v>
      </c>
      <c r="K5" s="7" t="s">
        <v>18</v>
      </c>
      <c r="L5" s="22" t="s">
        <v>301</v>
      </c>
      <c r="M5" s="39" t="s">
        <v>70</v>
      </c>
      <c r="N5" s="40" t="s">
        <v>384</v>
      </c>
      <c r="O5" s="47"/>
      <c r="P5" s="37"/>
      <c r="Q5" s="43"/>
      <c r="R5" s="27"/>
      <c r="S5" s="20" t="s">
        <v>197</v>
      </c>
      <c r="T5" s="20"/>
      <c r="U5" s="84"/>
    </row>
    <row r="6" spans="1:22" s="3" customFormat="1" ht="98.5" customHeight="1" x14ac:dyDescent="0.35">
      <c r="A6" s="55">
        <f t="shared" ref="A6" si="0">A5+1</f>
        <v>5</v>
      </c>
      <c r="B6" s="58" t="s">
        <v>97</v>
      </c>
      <c r="C6" s="19" t="s">
        <v>188</v>
      </c>
      <c r="D6" s="25" t="s">
        <v>5</v>
      </c>
      <c r="E6" s="26" t="s">
        <v>6</v>
      </c>
      <c r="F6" s="28" t="s">
        <v>110</v>
      </c>
      <c r="G6" s="29">
        <v>2022</v>
      </c>
      <c r="H6" s="7" t="s">
        <v>189</v>
      </c>
      <c r="I6" s="34" t="s">
        <v>423</v>
      </c>
      <c r="J6" s="38" t="s">
        <v>358</v>
      </c>
      <c r="K6" s="7" t="s">
        <v>42</v>
      </c>
      <c r="L6" s="22"/>
      <c r="M6" s="39" t="s">
        <v>311</v>
      </c>
      <c r="N6" s="40"/>
      <c r="O6" s="47">
        <v>2600000</v>
      </c>
      <c r="P6" s="35" t="s">
        <v>357</v>
      </c>
      <c r="Q6" s="43">
        <v>1970000</v>
      </c>
      <c r="R6" s="27" t="s">
        <v>212</v>
      </c>
      <c r="S6" s="20" t="s">
        <v>278</v>
      </c>
      <c r="T6" s="20"/>
      <c r="U6" s="84"/>
    </row>
    <row r="7" spans="1:22" s="3" customFormat="1" ht="98.5" customHeight="1" x14ac:dyDescent="0.35">
      <c r="A7" s="55">
        <f t="shared" ref="A7:A36" si="1">A6+1</f>
        <v>6</v>
      </c>
      <c r="B7" s="57" t="s">
        <v>153</v>
      </c>
      <c r="C7" s="19" t="s">
        <v>475</v>
      </c>
      <c r="D7" s="25" t="s">
        <v>5</v>
      </c>
      <c r="E7" s="26" t="s">
        <v>8</v>
      </c>
      <c r="F7" s="28" t="s">
        <v>50</v>
      </c>
      <c r="G7" s="29" t="s">
        <v>563</v>
      </c>
      <c r="H7" s="7" t="s">
        <v>137</v>
      </c>
      <c r="I7" s="34" t="s">
        <v>234</v>
      </c>
      <c r="J7" s="35" t="s">
        <v>9</v>
      </c>
      <c r="K7" s="7"/>
      <c r="L7" s="23"/>
      <c r="M7" s="39" t="s">
        <v>70</v>
      </c>
      <c r="N7" s="40" t="s">
        <v>232</v>
      </c>
      <c r="O7" s="47">
        <v>30000000000</v>
      </c>
      <c r="P7" s="37" t="s">
        <v>568</v>
      </c>
      <c r="Q7" s="43"/>
      <c r="R7" s="27"/>
      <c r="S7" s="19" t="s">
        <v>569</v>
      </c>
      <c r="T7" s="19"/>
      <c r="U7" s="84"/>
    </row>
    <row r="8" spans="1:22" s="3" customFormat="1" ht="99" customHeight="1" x14ac:dyDescent="0.35">
      <c r="A8" s="55">
        <f>A7+1</f>
        <v>7</v>
      </c>
      <c r="B8" s="71" t="s">
        <v>350</v>
      </c>
      <c r="C8" s="19" t="s">
        <v>351</v>
      </c>
      <c r="D8" s="25" t="s">
        <v>352</v>
      </c>
      <c r="E8" s="26" t="s">
        <v>355</v>
      </c>
      <c r="F8" s="28" t="s">
        <v>50</v>
      </c>
      <c r="G8" s="29"/>
      <c r="H8" s="7" t="s">
        <v>137</v>
      </c>
      <c r="I8" s="34"/>
      <c r="J8" s="35"/>
      <c r="K8" s="7"/>
      <c r="L8" s="22"/>
      <c r="M8" s="39" t="s">
        <v>353</v>
      </c>
      <c r="N8" s="40" t="s">
        <v>354</v>
      </c>
      <c r="O8" s="47"/>
      <c r="P8" s="37"/>
      <c r="Q8" s="43"/>
      <c r="R8" s="27"/>
      <c r="S8" s="20" t="s">
        <v>263</v>
      </c>
      <c r="T8" s="20"/>
      <c r="U8" s="84"/>
    </row>
    <row r="9" spans="1:22" s="3" customFormat="1" ht="99" customHeight="1" x14ac:dyDescent="0.35">
      <c r="A9" s="55">
        <f t="shared" ref="A9:A12" si="2">A8+1</f>
        <v>8</v>
      </c>
      <c r="B9" s="71" t="s">
        <v>366</v>
      </c>
      <c r="C9" s="19" t="s">
        <v>150</v>
      </c>
      <c r="D9" s="25" t="s">
        <v>16</v>
      </c>
      <c r="E9" s="26" t="s">
        <v>88</v>
      </c>
      <c r="F9" s="30" t="s">
        <v>505</v>
      </c>
      <c r="G9" s="29">
        <v>2027</v>
      </c>
      <c r="H9" s="7" t="s">
        <v>367</v>
      </c>
      <c r="I9" s="34"/>
      <c r="J9" s="35"/>
      <c r="K9" s="7"/>
      <c r="L9" s="22"/>
      <c r="M9" s="39"/>
      <c r="N9" s="40"/>
      <c r="O9" s="47"/>
      <c r="P9" s="37"/>
      <c r="Q9" s="44"/>
      <c r="R9" s="27" t="s">
        <v>116</v>
      </c>
      <c r="S9" s="20" t="s">
        <v>256</v>
      </c>
      <c r="T9" s="20"/>
      <c r="U9" s="84"/>
    </row>
    <row r="10" spans="1:22" s="3" customFormat="1" ht="98.5" customHeight="1" x14ac:dyDescent="0.35">
      <c r="A10" s="55">
        <f t="shared" si="2"/>
        <v>9</v>
      </c>
      <c r="B10" s="58" t="s">
        <v>160</v>
      </c>
      <c r="C10" s="19" t="s">
        <v>161</v>
      </c>
      <c r="D10" s="25" t="s">
        <v>34</v>
      </c>
      <c r="E10" s="26" t="s">
        <v>162</v>
      </c>
      <c r="F10" s="30" t="s">
        <v>505</v>
      </c>
      <c r="G10" s="29"/>
      <c r="H10" s="14"/>
      <c r="I10" s="36"/>
      <c r="J10" s="37"/>
      <c r="K10" s="6"/>
      <c r="L10" s="23"/>
      <c r="M10" s="25"/>
      <c r="N10" s="41"/>
      <c r="O10" s="47">
        <v>1960000</v>
      </c>
      <c r="P10" s="37" t="s">
        <v>453</v>
      </c>
      <c r="Q10" s="43">
        <v>947000</v>
      </c>
      <c r="R10" s="27" t="s">
        <v>165</v>
      </c>
      <c r="S10" s="20" t="s">
        <v>192</v>
      </c>
      <c r="T10" s="20"/>
      <c r="U10" s="84"/>
    </row>
    <row r="11" spans="1:22" s="2" customFormat="1" ht="98.5" customHeight="1" x14ac:dyDescent="0.35">
      <c r="A11" s="55">
        <f t="shared" si="2"/>
        <v>10</v>
      </c>
      <c r="B11" s="71" t="s">
        <v>629</v>
      </c>
      <c r="C11" s="19" t="s">
        <v>461</v>
      </c>
      <c r="D11" s="25" t="s">
        <v>21</v>
      </c>
      <c r="E11" s="26" t="s">
        <v>22</v>
      </c>
      <c r="F11" s="28" t="s">
        <v>110</v>
      </c>
      <c r="G11" s="29">
        <v>2021</v>
      </c>
      <c r="H11" s="7" t="s">
        <v>137</v>
      </c>
      <c r="I11" s="36">
        <v>21</v>
      </c>
      <c r="J11" s="37" t="s">
        <v>30</v>
      </c>
      <c r="K11" s="6" t="s">
        <v>13</v>
      </c>
      <c r="L11" s="23">
        <v>7.4999999999999997E-2</v>
      </c>
      <c r="M11" s="25" t="s">
        <v>40</v>
      </c>
      <c r="N11" s="41"/>
      <c r="O11" s="49" t="s">
        <v>462</v>
      </c>
      <c r="P11" s="48" t="s">
        <v>220</v>
      </c>
      <c r="Q11" s="43"/>
      <c r="R11" s="27"/>
      <c r="S11" s="19" t="s">
        <v>187</v>
      </c>
      <c r="T11" s="19"/>
      <c r="U11" s="84"/>
      <c r="V11" s="9"/>
    </row>
    <row r="12" spans="1:22" s="3" customFormat="1" ht="98.5" customHeight="1" x14ac:dyDescent="0.35">
      <c r="A12" s="55">
        <f t="shared" si="2"/>
        <v>11</v>
      </c>
      <c r="B12" s="70" t="s">
        <v>533</v>
      </c>
      <c r="C12" s="19" t="s">
        <v>486</v>
      </c>
      <c r="D12" s="25" t="s">
        <v>27</v>
      </c>
      <c r="E12" s="26" t="s">
        <v>268</v>
      </c>
      <c r="F12" s="28" t="s">
        <v>50</v>
      </c>
      <c r="G12" s="29">
        <v>2030</v>
      </c>
      <c r="H12" s="14" t="s">
        <v>137</v>
      </c>
      <c r="I12" s="34"/>
      <c r="J12" s="37"/>
      <c r="K12" s="6"/>
      <c r="L12" s="22" t="s">
        <v>540</v>
      </c>
      <c r="M12" s="80" t="s">
        <v>534</v>
      </c>
      <c r="N12" s="39" t="s">
        <v>535</v>
      </c>
      <c r="O12" s="49" t="s">
        <v>541</v>
      </c>
      <c r="P12" s="37" t="s">
        <v>536</v>
      </c>
      <c r="Q12" s="43"/>
      <c r="R12" s="27"/>
      <c r="S12" s="19" t="s">
        <v>537</v>
      </c>
      <c r="T12" s="19"/>
      <c r="U12" s="84"/>
    </row>
    <row r="13" spans="1:22" s="3" customFormat="1" ht="123.75" customHeight="1" x14ac:dyDescent="0.35">
      <c r="A13" s="55">
        <f t="shared" si="1"/>
        <v>12</v>
      </c>
      <c r="B13" s="58" t="s">
        <v>473</v>
      </c>
      <c r="C13" s="19" t="s">
        <v>560</v>
      </c>
      <c r="D13" s="25" t="s">
        <v>16</v>
      </c>
      <c r="E13" s="26" t="s">
        <v>49</v>
      </c>
      <c r="F13" s="30" t="s">
        <v>505</v>
      </c>
      <c r="G13" s="31">
        <v>2029</v>
      </c>
      <c r="H13" s="6" t="s">
        <v>137</v>
      </c>
      <c r="I13" s="34" t="s">
        <v>291</v>
      </c>
      <c r="J13" s="35" t="s">
        <v>54</v>
      </c>
      <c r="K13" s="7"/>
      <c r="L13" s="22" t="s">
        <v>425</v>
      </c>
      <c r="M13" s="39" t="s">
        <v>169</v>
      </c>
      <c r="N13" s="40" t="s">
        <v>235</v>
      </c>
      <c r="O13" s="49" t="s">
        <v>292</v>
      </c>
      <c r="P13" s="35" t="s">
        <v>293</v>
      </c>
      <c r="Q13" s="44" t="s">
        <v>294</v>
      </c>
      <c r="R13" s="27" t="s">
        <v>426</v>
      </c>
      <c r="S13" s="19" t="s">
        <v>328</v>
      </c>
      <c r="T13" s="86" t="s">
        <v>628</v>
      </c>
      <c r="U13" s="84"/>
    </row>
    <row r="14" spans="1:22" s="3" customFormat="1" ht="99.65" customHeight="1" x14ac:dyDescent="0.35">
      <c r="A14" s="55">
        <f t="shared" si="1"/>
        <v>13</v>
      </c>
      <c r="B14" s="70" t="s">
        <v>374</v>
      </c>
      <c r="C14" s="19" t="s">
        <v>375</v>
      </c>
      <c r="D14" s="25" t="s">
        <v>5</v>
      </c>
      <c r="E14" s="26" t="s">
        <v>8</v>
      </c>
      <c r="F14" s="28" t="s">
        <v>24</v>
      </c>
      <c r="G14" s="31">
        <v>2025</v>
      </c>
      <c r="H14" s="7" t="s">
        <v>376</v>
      </c>
      <c r="I14" s="34"/>
      <c r="J14" s="35"/>
      <c r="K14" s="7" t="s">
        <v>377</v>
      </c>
      <c r="L14" s="22" t="s">
        <v>377</v>
      </c>
      <c r="M14" s="39" t="s">
        <v>377</v>
      </c>
      <c r="N14" s="40"/>
      <c r="O14" s="49" t="s">
        <v>411</v>
      </c>
      <c r="P14" s="35" t="s">
        <v>23</v>
      </c>
      <c r="Q14" s="44"/>
      <c r="R14" s="27"/>
      <c r="S14" s="19" t="s">
        <v>192</v>
      </c>
      <c r="T14" s="19"/>
      <c r="U14" s="84"/>
    </row>
    <row r="15" spans="1:22" s="3" customFormat="1" ht="98.5" customHeight="1" x14ac:dyDescent="0.35">
      <c r="A15" s="55">
        <f t="shared" si="1"/>
        <v>14</v>
      </c>
      <c r="B15" s="58" t="s">
        <v>526</v>
      </c>
      <c r="C15" s="19" t="s">
        <v>373</v>
      </c>
      <c r="D15" s="25" t="s">
        <v>5</v>
      </c>
      <c r="E15" s="26" t="s">
        <v>8</v>
      </c>
      <c r="F15" s="28" t="s">
        <v>110</v>
      </c>
      <c r="G15" s="29">
        <v>2024</v>
      </c>
      <c r="H15" s="6" t="s">
        <v>137</v>
      </c>
      <c r="I15" s="34" t="s">
        <v>524</v>
      </c>
      <c r="J15" s="35" t="s">
        <v>44</v>
      </c>
      <c r="K15" s="7" t="s">
        <v>13</v>
      </c>
      <c r="L15" s="23" t="s">
        <v>304</v>
      </c>
      <c r="M15" s="39" t="s">
        <v>247</v>
      </c>
      <c r="N15" s="40" t="s">
        <v>527</v>
      </c>
      <c r="O15" s="47">
        <v>33800000</v>
      </c>
      <c r="P15" s="37" t="s">
        <v>23</v>
      </c>
      <c r="Q15" s="43">
        <v>2000000</v>
      </c>
      <c r="R15" s="27" t="s">
        <v>213</v>
      </c>
      <c r="S15" s="19" t="s">
        <v>525</v>
      </c>
      <c r="T15" s="19"/>
      <c r="U15" s="84"/>
    </row>
    <row r="16" spans="1:22" s="3" customFormat="1" ht="98.5" customHeight="1" x14ac:dyDescent="0.35">
      <c r="A16" s="55">
        <f t="shared" si="1"/>
        <v>15</v>
      </c>
      <c r="B16" s="57" t="s">
        <v>7</v>
      </c>
      <c r="C16" s="19" t="s">
        <v>167</v>
      </c>
      <c r="D16" s="25" t="s">
        <v>5</v>
      </c>
      <c r="E16" s="26" t="s">
        <v>6</v>
      </c>
      <c r="F16" s="28" t="s">
        <v>110</v>
      </c>
      <c r="G16" s="29">
        <v>2019</v>
      </c>
      <c r="H16" s="6" t="s">
        <v>137</v>
      </c>
      <c r="I16" s="36">
        <v>23</v>
      </c>
      <c r="J16" s="37" t="s">
        <v>9</v>
      </c>
      <c r="K16" s="6" t="s">
        <v>13</v>
      </c>
      <c r="L16" s="23">
        <v>0.26</v>
      </c>
      <c r="M16" s="25" t="s">
        <v>193</v>
      </c>
      <c r="N16" s="41">
        <v>0.3</v>
      </c>
      <c r="O16" s="47">
        <v>3530000</v>
      </c>
      <c r="P16" s="50" t="s">
        <v>23</v>
      </c>
      <c r="Q16" s="43">
        <v>1790000</v>
      </c>
      <c r="R16" s="26" t="s">
        <v>165</v>
      </c>
      <c r="S16" s="19" t="s">
        <v>279</v>
      </c>
      <c r="T16" s="19"/>
      <c r="U16" s="84"/>
    </row>
    <row r="17" spans="1:21" s="3" customFormat="1" ht="98.5" customHeight="1" x14ac:dyDescent="0.35">
      <c r="A17" s="55">
        <f t="shared" si="1"/>
        <v>16</v>
      </c>
      <c r="B17" s="57" t="s">
        <v>57</v>
      </c>
      <c r="C17" s="19" t="s">
        <v>528</v>
      </c>
      <c r="D17" s="25" t="s">
        <v>16</v>
      </c>
      <c r="E17" s="26" t="s">
        <v>58</v>
      </c>
      <c r="F17" s="28" t="s">
        <v>50</v>
      </c>
      <c r="G17" s="29"/>
      <c r="H17" s="6" t="s">
        <v>137</v>
      </c>
      <c r="I17" s="34"/>
      <c r="J17" s="35"/>
      <c r="K17" s="7"/>
      <c r="L17" s="23">
        <v>1</v>
      </c>
      <c r="M17" s="39" t="s">
        <v>68</v>
      </c>
      <c r="N17" s="40" t="s">
        <v>302</v>
      </c>
      <c r="O17" s="47"/>
      <c r="P17" s="37"/>
      <c r="Q17" s="44" t="s">
        <v>120</v>
      </c>
      <c r="R17" s="27" t="s">
        <v>529</v>
      </c>
      <c r="S17" s="20" t="s">
        <v>256</v>
      </c>
      <c r="T17" s="20"/>
      <c r="U17" s="84"/>
    </row>
    <row r="18" spans="1:21" s="3" customFormat="1" ht="98.5" customHeight="1" x14ac:dyDescent="0.35">
      <c r="A18" s="55">
        <f t="shared" si="1"/>
        <v>17</v>
      </c>
      <c r="B18" s="70" t="s">
        <v>403</v>
      </c>
      <c r="C18" s="19" t="s">
        <v>404</v>
      </c>
      <c r="D18" s="25" t="s">
        <v>106</v>
      </c>
      <c r="E18" s="27" t="s">
        <v>149</v>
      </c>
      <c r="F18" s="28" t="s">
        <v>50</v>
      </c>
      <c r="G18" s="29">
        <v>2031</v>
      </c>
      <c r="H18" s="6" t="s">
        <v>137</v>
      </c>
      <c r="I18" s="34" t="s">
        <v>532</v>
      </c>
      <c r="J18" s="35" t="s">
        <v>9</v>
      </c>
      <c r="K18" s="7"/>
      <c r="L18" s="23"/>
      <c r="M18" s="39" t="s">
        <v>172</v>
      </c>
      <c r="N18" s="40"/>
      <c r="O18" s="52" t="s">
        <v>405</v>
      </c>
      <c r="P18" s="35" t="s">
        <v>248</v>
      </c>
      <c r="Q18" s="45"/>
      <c r="R18" s="26"/>
      <c r="S18" s="20" t="s">
        <v>262</v>
      </c>
      <c r="T18" s="20"/>
      <c r="U18" s="84"/>
    </row>
    <row r="19" spans="1:21" s="3" customFormat="1" ht="98.5" customHeight="1" x14ac:dyDescent="0.35">
      <c r="A19" s="55">
        <f t="shared" si="1"/>
        <v>18</v>
      </c>
      <c r="B19" s="57" t="s">
        <v>148</v>
      </c>
      <c r="C19" s="19" t="s">
        <v>474</v>
      </c>
      <c r="D19" s="25" t="s">
        <v>106</v>
      </c>
      <c r="E19" s="26" t="s">
        <v>149</v>
      </c>
      <c r="F19" s="28" t="s">
        <v>50</v>
      </c>
      <c r="G19" s="29"/>
      <c r="H19" s="6" t="s">
        <v>137</v>
      </c>
      <c r="I19" s="34" t="s">
        <v>236</v>
      </c>
      <c r="J19" s="35" t="s">
        <v>9</v>
      </c>
      <c r="K19" s="7"/>
      <c r="L19" s="23">
        <v>1000</v>
      </c>
      <c r="M19" s="39" t="s">
        <v>194</v>
      </c>
      <c r="N19" s="40" t="s">
        <v>388</v>
      </c>
      <c r="O19" s="47"/>
      <c r="P19" s="37"/>
      <c r="Q19" s="43"/>
      <c r="R19" s="27"/>
      <c r="S19" s="20" t="s">
        <v>264</v>
      </c>
      <c r="T19" s="20"/>
      <c r="U19" s="84"/>
    </row>
    <row r="20" spans="1:21" s="3" customFormat="1" ht="98.5" customHeight="1" x14ac:dyDescent="0.35">
      <c r="A20" s="55">
        <f t="shared" si="1"/>
        <v>19</v>
      </c>
      <c r="B20" s="57" t="s">
        <v>45</v>
      </c>
      <c r="C20" s="19" t="s">
        <v>46</v>
      </c>
      <c r="D20" s="25" t="s">
        <v>5</v>
      </c>
      <c r="E20" s="26" t="s">
        <v>47</v>
      </c>
      <c r="F20" s="28" t="s">
        <v>110</v>
      </c>
      <c r="G20" s="29">
        <v>2024</v>
      </c>
      <c r="H20" s="6" t="s">
        <v>137</v>
      </c>
      <c r="I20" s="34">
        <v>13</v>
      </c>
      <c r="J20" s="35" t="s">
        <v>9</v>
      </c>
      <c r="K20" s="7" t="s">
        <v>13</v>
      </c>
      <c r="L20" s="23">
        <v>0.34799999999999998</v>
      </c>
      <c r="M20" s="39" t="s">
        <v>289</v>
      </c>
      <c r="N20" s="40" t="s">
        <v>290</v>
      </c>
      <c r="O20" s="47">
        <v>10000000</v>
      </c>
      <c r="P20" s="37" t="s">
        <v>23</v>
      </c>
      <c r="Q20" s="44" t="s">
        <v>195</v>
      </c>
      <c r="R20" s="27" t="s">
        <v>196</v>
      </c>
      <c r="S20" s="20" t="s">
        <v>256</v>
      </c>
      <c r="T20" s="20"/>
      <c r="U20" s="84"/>
    </row>
    <row r="21" spans="1:21" s="3" customFormat="1" ht="98.5" customHeight="1" x14ac:dyDescent="0.35">
      <c r="A21" s="55">
        <f t="shared" si="1"/>
        <v>20</v>
      </c>
      <c r="B21" s="57" t="s">
        <v>117</v>
      </c>
      <c r="C21" s="19" t="s">
        <v>321</v>
      </c>
      <c r="D21" s="25" t="s">
        <v>5</v>
      </c>
      <c r="E21" s="26" t="s">
        <v>118</v>
      </c>
      <c r="F21" s="30" t="s">
        <v>505</v>
      </c>
      <c r="G21" s="29">
        <v>2027</v>
      </c>
      <c r="H21" s="6" t="s">
        <v>137</v>
      </c>
      <c r="I21" s="34" t="s">
        <v>252</v>
      </c>
      <c r="J21" s="35" t="s">
        <v>54</v>
      </c>
      <c r="K21" s="7"/>
      <c r="L21" s="23">
        <v>10</v>
      </c>
      <c r="M21" s="39" t="s">
        <v>334</v>
      </c>
      <c r="N21" s="40" t="s">
        <v>507</v>
      </c>
      <c r="O21" s="47">
        <v>127000000</v>
      </c>
      <c r="P21" s="37" t="s">
        <v>23</v>
      </c>
      <c r="Q21" s="43">
        <v>5000000</v>
      </c>
      <c r="R21" s="27" t="s">
        <v>326</v>
      </c>
      <c r="S21" s="20" t="s">
        <v>197</v>
      </c>
      <c r="T21" s="20"/>
      <c r="U21" s="84"/>
    </row>
    <row r="22" spans="1:21" s="3" customFormat="1" ht="98.5" customHeight="1" x14ac:dyDescent="0.35">
      <c r="A22" s="55">
        <f t="shared" si="1"/>
        <v>21</v>
      </c>
      <c r="B22" s="71" t="s">
        <v>329</v>
      </c>
      <c r="C22" s="19" t="s">
        <v>330</v>
      </c>
      <c r="D22" s="25" t="s">
        <v>5</v>
      </c>
      <c r="E22" s="26" t="s">
        <v>331</v>
      </c>
      <c r="F22" s="28" t="s">
        <v>50</v>
      </c>
      <c r="G22" s="29">
        <v>2029</v>
      </c>
      <c r="H22" s="6" t="s">
        <v>137</v>
      </c>
      <c r="I22" s="34" t="s">
        <v>600</v>
      </c>
      <c r="J22" s="35" t="s">
        <v>9</v>
      </c>
      <c r="K22" s="7"/>
      <c r="L22" s="23"/>
      <c r="M22" s="39" t="s">
        <v>332</v>
      </c>
      <c r="N22" s="40" t="s">
        <v>603</v>
      </c>
      <c r="O22" s="47" t="s">
        <v>601</v>
      </c>
      <c r="P22" s="37" t="s">
        <v>604</v>
      </c>
      <c r="Q22" s="43">
        <v>1670000</v>
      </c>
      <c r="R22" s="27" t="s">
        <v>602</v>
      </c>
      <c r="S22" s="20" t="s">
        <v>333</v>
      </c>
      <c r="T22" s="86" t="s">
        <v>605</v>
      </c>
      <c r="U22" s="84"/>
    </row>
    <row r="23" spans="1:21" s="3" customFormat="1" ht="98.5" customHeight="1" x14ac:dyDescent="0.35">
      <c r="A23" s="55">
        <f t="shared" si="1"/>
        <v>22</v>
      </c>
      <c r="B23" s="57" t="s">
        <v>100</v>
      </c>
      <c r="C23" s="19" t="s">
        <v>198</v>
      </c>
      <c r="D23" s="25" t="s">
        <v>16</v>
      </c>
      <c r="E23" s="26" t="s">
        <v>64</v>
      </c>
      <c r="F23" s="28" t="s">
        <v>50</v>
      </c>
      <c r="G23" s="29">
        <v>2027</v>
      </c>
      <c r="H23" s="6" t="s">
        <v>137</v>
      </c>
      <c r="I23" s="34" t="s">
        <v>413</v>
      </c>
      <c r="J23" s="35" t="s">
        <v>9</v>
      </c>
      <c r="K23" s="7" t="s">
        <v>441</v>
      </c>
      <c r="L23" s="22" t="s">
        <v>442</v>
      </c>
      <c r="M23" s="39" t="s">
        <v>414</v>
      </c>
      <c r="N23" s="40" t="s">
        <v>415</v>
      </c>
      <c r="O23" s="47"/>
      <c r="P23" s="37"/>
      <c r="Q23" s="44" t="s">
        <v>416</v>
      </c>
      <c r="R23" s="27" t="s">
        <v>417</v>
      </c>
      <c r="S23" s="20" t="s">
        <v>305</v>
      </c>
      <c r="T23" s="20"/>
      <c r="U23" s="84"/>
    </row>
    <row r="24" spans="1:21" s="3" customFormat="1" ht="98.5" customHeight="1" x14ac:dyDescent="0.35">
      <c r="A24" s="55">
        <f t="shared" si="1"/>
        <v>23</v>
      </c>
      <c r="B24" s="58" t="s">
        <v>103</v>
      </c>
      <c r="C24" s="20" t="s">
        <v>104</v>
      </c>
      <c r="D24" s="25" t="s">
        <v>16</v>
      </c>
      <c r="E24" s="26" t="s">
        <v>295</v>
      </c>
      <c r="F24" s="30" t="s">
        <v>505</v>
      </c>
      <c r="G24" s="29">
        <v>2026</v>
      </c>
      <c r="H24" s="6" t="s">
        <v>137</v>
      </c>
      <c r="I24" s="34" t="s">
        <v>246</v>
      </c>
      <c r="J24" s="38" t="s">
        <v>30</v>
      </c>
      <c r="K24" s="8" t="s">
        <v>13</v>
      </c>
      <c r="L24" s="22" t="s">
        <v>503</v>
      </c>
      <c r="M24" s="42"/>
      <c r="N24" s="40"/>
      <c r="O24" s="49">
        <v>6500000</v>
      </c>
      <c r="P24" s="35" t="s">
        <v>504</v>
      </c>
      <c r="Q24" s="43">
        <v>2700000</v>
      </c>
      <c r="R24" s="27" t="s">
        <v>121</v>
      </c>
      <c r="S24" s="20" t="s">
        <v>398</v>
      </c>
      <c r="T24" s="20"/>
      <c r="U24" s="84"/>
    </row>
    <row r="25" spans="1:21" s="3" customFormat="1" ht="98.5" customHeight="1" x14ac:dyDescent="0.35">
      <c r="A25" s="55">
        <f t="shared" si="1"/>
        <v>24</v>
      </c>
      <c r="B25" s="83" t="s">
        <v>606</v>
      </c>
      <c r="C25" s="20" t="s">
        <v>509</v>
      </c>
      <c r="D25" s="25" t="s">
        <v>16</v>
      </c>
      <c r="E25" s="26" t="s">
        <v>17</v>
      </c>
      <c r="F25" s="30" t="s">
        <v>24</v>
      </c>
      <c r="G25" s="29">
        <v>2026</v>
      </c>
      <c r="H25" s="6" t="s">
        <v>137</v>
      </c>
      <c r="I25" s="34" t="s">
        <v>611</v>
      </c>
      <c r="J25" s="38" t="s">
        <v>30</v>
      </c>
      <c r="K25" s="8"/>
      <c r="L25" s="22"/>
      <c r="M25" s="42"/>
      <c r="N25" s="40"/>
      <c r="O25" s="49">
        <v>200000000</v>
      </c>
      <c r="P25" s="35" t="s">
        <v>607</v>
      </c>
      <c r="Q25" s="43"/>
      <c r="R25" s="27" t="s">
        <v>608</v>
      </c>
      <c r="S25" s="20" t="s">
        <v>609</v>
      </c>
      <c r="T25" s="85" t="s">
        <v>610</v>
      </c>
      <c r="U25" s="84"/>
    </row>
    <row r="26" spans="1:21" s="3" customFormat="1" ht="98.5" customHeight="1" x14ac:dyDescent="0.35">
      <c r="A26" s="55">
        <f t="shared" si="1"/>
        <v>25</v>
      </c>
      <c r="B26" s="58" t="s">
        <v>125</v>
      </c>
      <c r="C26" s="20" t="s">
        <v>126</v>
      </c>
      <c r="D26" s="25" t="s">
        <v>34</v>
      </c>
      <c r="E26" s="26" t="s">
        <v>35</v>
      </c>
      <c r="F26" s="28" t="s">
        <v>24</v>
      </c>
      <c r="G26" s="29">
        <v>2025</v>
      </c>
      <c r="H26" s="6" t="s">
        <v>137</v>
      </c>
      <c r="I26" s="36" t="s">
        <v>555</v>
      </c>
      <c r="J26" s="37" t="s">
        <v>30</v>
      </c>
      <c r="K26" s="6" t="s">
        <v>13</v>
      </c>
      <c r="L26" s="23" t="s">
        <v>286</v>
      </c>
      <c r="M26" s="25" t="s">
        <v>40</v>
      </c>
      <c r="N26" s="41"/>
      <c r="O26" s="47"/>
      <c r="P26" s="37" t="s">
        <v>23</v>
      </c>
      <c r="Q26" s="43">
        <v>1000000</v>
      </c>
      <c r="R26" s="27" t="s">
        <v>119</v>
      </c>
      <c r="S26" s="20" t="s">
        <v>397</v>
      </c>
      <c r="T26" s="20"/>
      <c r="U26" s="84"/>
    </row>
    <row r="27" spans="1:21" s="3" customFormat="1" ht="98.5" customHeight="1" x14ac:dyDescent="0.35">
      <c r="A27" s="55">
        <f t="shared" si="1"/>
        <v>26</v>
      </c>
      <c r="B27" s="70" t="s">
        <v>363</v>
      </c>
      <c r="C27" s="20" t="s">
        <v>364</v>
      </c>
      <c r="D27" s="25" t="s">
        <v>27</v>
      </c>
      <c r="E27" s="26" t="s">
        <v>365</v>
      </c>
      <c r="F27" s="28" t="s">
        <v>50</v>
      </c>
      <c r="G27" s="29">
        <v>2026</v>
      </c>
      <c r="H27" s="6" t="s">
        <v>137</v>
      </c>
      <c r="I27" s="34" t="s">
        <v>538</v>
      </c>
      <c r="J27" s="37" t="s">
        <v>54</v>
      </c>
      <c r="K27" s="6"/>
      <c r="L27" s="22" t="s">
        <v>539</v>
      </c>
      <c r="M27" s="25" t="s">
        <v>40</v>
      </c>
      <c r="N27" s="41"/>
      <c r="O27" s="47">
        <v>1800000</v>
      </c>
      <c r="P27" s="37" t="s">
        <v>95</v>
      </c>
      <c r="Q27" s="43"/>
      <c r="R27" s="27"/>
      <c r="S27" s="20" t="s">
        <v>314</v>
      </c>
      <c r="T27" s="20"/>
      <c r="U27" s="84"/>
    </row>
    <row r="28" spans="1:21" s="3" customFormat="1" ht="98.5" customHeight="1" x14ac:dyDescent="0.35">
      <c r="A28" s="55">
        <f t="shared" si="1"/>
        <v>27</v>
      </c>
      <c r="B28" s="70" t="s">
        <v>469</v>
      </c>
      <c r="C28" s="20" t="s">
        <v>470</v>
      </c>
      <c r="D28" s="25" t="s">
        <v>16</v>
      </c>
      <c r="E28" s="26" t="s">
        <v>49</v>
      </c>
      <c r="F28" s="30" t="s">
        <v>505</v>
      </c>
      <c r="G28" s="29">
        <v>2027</v>
      </c>
      <c r="H28" s="6" t="s">
        <v>137</v>
      </c>
      <c r="I28" s="34" t="s">
        <v>542</v>
      </c>
      <c r="J28" s="37" t="s">
        <v>9</v>
      </c>
      <c r="K28" s="6"/>
      <c r="L28" s="22" t="s">
        <v>543</v>
      </c>
      <c r="M28" s="39" t="s">
        <v>545</v>
      </c>
      <c r="N28" s="41"/>
      <c r="O28" s="47"/>
      <c r="P28" s="37" t="s">
        <v>95</v>
      </c>
      <c r="Q28" s="43">
        <v>3000000</v>
      </c>
      <c r="R28" s="27" t="s">
        <v>471</v>
      </c>
      <c r="S28" s="20" t="s">
        <v>544</v>
      </c>
      <c r="T28" s="20"/>
      <c r="U28" s="84"/>
    </row>
    <row r="29" spans="1:21" s="3" customFormat="1" ht="98.5" customHeight="1" x14ac:dyDescent="0.35">
      <c r="A29" s="55">
        <f t="shared" si="1"/>
        <v>28</v>
      </c>
      <c r="B29" s="58" t="s">
        <v>61</v>
      </c>
      <c r="C29" s="19" t="s">
        <v>59</v>
      </c>
      <c r="D29" s="25" t="s">
        <v>27</v>
      </c>
      <c r="E29" s="26" t="s">
        <v>60</v>
      </c>
      <c r="F29" s="30" t="s">
        <v>505</v>
      </c>
      <c r="G29" s="29"/>
      <c r="H29" s="6" t="s">
        <v>137</v>
      </c>
      <c r="I29" s="34" t="s">
        <v>237</v>
      </c>
      <c r="J29" s="35" t="s">
        <v>9</v>
      </c>
      <c r="K29" s="7"/>
      <c r="L29" s="23">
        <v>75</v>
      </c>
      <c r="M29" s="39" t="s">
        <v>40</v>
      </c>
      <c r="N29" s="40"/>
      <c r="O29" s="47">
        <v>240000000</v>
      </c>
      <c r="P29" s="37" t="s">
        <v>23</v>
      </c>
      <c r="Q29" s="44" t="s">
        <v>170</v>
      </c>
      <c r="R29" s="27" t="s">
        <v>171</v>
      </c>
      <c r="S29" s="20" t="s">
        <v>263</v>
      </c>
      <c r="T29" s="20"/>
      <c r="U29" s="84"/>
    </row>
    <row r="30" spans="1:21" s="3" customFormat="1" ht="98.5" customHeight="1" x14ac:dyDescent="0.35">
      <c r="A30" s="55">
        <f t="shared" si="1"/>
        <v>29</v>
      </c>
      <c r="B30" s="58" t="s">
        <v>112</v>
      </c>
      <c r="C30" s="21" t="s">
        <v>113</v>
      </c>
      <c r="D30" s="25" t="s">
        <v>34</v>
      </c>
      <c r="E30" s="26" t="s">
        <v>105</v>
      </c>
      <c r="F30" s="28" t="s">
        <v>24</v>
      </c>
      <c r="G30" s="29">
        <v>2025</v>
      </c>
      <c r="H30" s="6" t="s">
        <v>137</v>
      </c>
      <c r="I30" s="34">
        <v>1</v>
      </c>
      <c r="J30" s="35" t="s">
        <v>54</v>
      </c>
      <c r="K30" s="7" t="s">
        <v>13</v>
      </c>
      <c r="L30" s="23">
        <v>2.5</v>
      </c>
      <c r="M30" s="39" t="s">
        <v>40</v>
      </c>
      <c r="N30" s="40"/>
      <c r="O30" s="47">
        <v>61200000</v>
      </c>
      <c r="P30" s="37" t="s">
        <v>23</v>
      </c>
      <c r="Q30" s="44" t="s">
        <v>422</v>
      </c>
      <c r="R30" s="27" t="s">
        <v>200</v>
      </c>
      <c r="S30" s="20" t="s">
        <v>210</v>
      </c>
      <c r="T30" s="20"/>
      <c r="U30" s="84"/>
    </row>
    <row r="31" spans="1:21" s="3" customFormat="1" ht="98.15" customHeight="1" x14ac:dyDescent="0.35">
      <c r="A31" s="55">
        <f t="shared" si="1"/>
        <v>30</v>
      </c>
      <c r="B31" s="58" t="s">
        <v>63</v>
      </c>
      <c r="C31" s="19" t="s">
        <v>238</v>
      </c>
      <c r="D31" s="25" t="s">
        <v>5</v>
      </c>
      <c r="E31" s="26" t="s">
        <v>408</v>
      </c>
      <c r="F31" s="28" t="s">
        <v>50</v>
      </c>
      <c r="G31" s="29" t="s">
        <v>562</v>
      </c>
      <c r="H31" s="6" t="s">
        <v>137</v>
      </c>
      <c r="I31" s="34"/>
      <c r="J31" s="35"/>
      <c r="K31" s="7"/>
      <c r="L31" s="22" t="s">
        <v>566</v>
      </c>
      <c r="M31" s="39" t="s">
        <v>565</v>
      </c>
      <c r="N31" s="40" t="s">
        <v>564</v>
      </c>
      <c r="O31" s="47">
        <v>4290000</v>
      </c>
      <c r="P31" s="37" t="s">
        <v>95</v>
      </c>
      <c r="Q31" s="43">
        <v>1580000</v>
      </c>
      <c r="R31" s="27" t="s">
        <v>165</v>
      </c>
      <c r="S31" s="19" t="s">
        <v>567</v>
      </c>
      <c r="T31" s="19"/>
      <c r="U31" s="84"/>
    </row>
    <row r="32" spans="1:21" s="3" customFormat="1" ht="98.15" customHeight="1" x14ac:dyDescent="0.35">
      <c r="A32" s="55">
        <f t="shared" si="1"/>
        <v>31</v>
      </c>
      <c r="B32" s="83" t="s">
        <v>621</v>
      </c>
      <c r="C32" s="19" t="s">
        <v>622</v>
      </c>
      <c r="D32" s="25" t="s">
        <v>5</v>
      </c>
      <c r="E32" s="26" t="s">
        <v>627</v>
      </c>
      <c r="F32" s="28" t="s">
        <v>50</v>
      </c>
      <c r="G32" s="29"/>
      <c r="H32" s="6" t="s">
        <v>137</v>
      </c>
      <c r="I32" s="34" t="s">
        <v>623</v>
      </c>
      <c r="J32" s="35" t="s">
        <v>9</v>
      </c>
      <c r="K32" s="7"/>
      <c r="L32" s="22" t="s">
        <v>399</v>
      </c>
      <c r="M32" s="39" t="s">
        <v>624</v>
      </c>
      <c r="N32" s="40" t="s">
        <v>241</v>
      </c>
      <c r="O32" s="47"/>
      <c r="P32" s="37"/>
      <c r="Q32" s="43"/>
      <c r="R32" s="27"/>
      <c r="S32" s="19" t="s">
        <v>625</v>
      </c>
      <c r="T32" s="86" t="s">
        <v>626</v>
      </c>
      <c r="U32" s="84"/>
    </row>
    <row r="33" spans="1:21" s="3" customFormat="1" ht="98.5" customHeight="1" x14ac:dyDescent="0.35">
      <c r="A33" s="55">
        <f t="shared" si="1"/>
        <v>32</v>
      </c>
      <c r="B33" s="70" t="s">
        <v>508</v>
      </c>
      <c r="C33" s="19" t="s">
        <v>509</v>
      </c>
      <c r="D33" s="25" t="s">
        <v>16</v>
      </c>
      <c r="E33" s="26" t="s">
        <v>49</v>
      </c>
      <c r="F33" s="30" t="s">
        <v>50</v>
      </c>
      <c r="G33" s="29"/>
      <c r="H33" s="6" t="s">
        <v>137</v>
      </c>
      <c r="I33" s="34" t="s">
        <v>510</v>
      </c>
      <c r="J33" s="35" t="s">
        <v>9</v>
      </c>
      <c r="K33" s="7"/>
      <c r="L33" s="23"/>
      <c r="M33" s="39"/>
      <c r="N33" s="40"/>
      <c r="O33" s="47"/>
      <c r="P33" s="37"/>
      <c r="Q33" s="43">
        <v>1250000</v>
      </c>
      <c r="R33" s="27" t="s">
        <v>181</v>
      </c>
      <c r="S33" s="20" t="s">
        <v>267</v>
      </c>
      <c r="T33" s="20"/>
      <c r="U33" s="84"/>
    </row>
    <row r="34" spans="1:21" s="3" customFormat="1" ht="98.5" customHeight="1" x14ac:dyDescent="0.35">
      <c r="A34" s="55">
        <f t="shared" si="1"/>
        <v>33</v>
      </c>
      <c r="B34" s="70" t="s">
        <v>378</v>
      </c>
      <c r="C34" s="19" t="s">
        <v>375</v>
      </c>
      <c r="D34" s="25" t="s">
        <v>16</v>
      </c>
      <c r="E34" s="26" t="s">
        <v>49</v>
      </c>
      <c r="F34" s="28" t="s">
        <v>24</v>
      </c>
      <c r="G34" s="29">
        <v>2025</v>
      </c>
      <c r="H34" s="6" t="s">
        <v>137</v>
      </c>
      <c r="I34" s="34" t="s">
        <v>380</v>
      </c>
      <c r="J34" s="35" t="s">
        <v>9</v>
      </c>
      <c r="K34" s="7" t="s">
        <v>13</v>
      </c>
      <c r="L34" s="22" t="s">
        <v>391</v>
      </c>
      <c r="M34" s="39" t="s">
        <v>40</v>
      </c>
      <c r="N34" s="40"/>
      <c r="O34" s="47" t="s">
        <v>418</v>
      </c>
      <c r="P34" s="37" t="s">
        <v>379</v>
      </c>
      <c r="Q34" s="44" t="s">
        <v>455</v>
      </c>
      <c r="R34" s="27" t="s">
        <v>381</v>
      </c>
      <c r="S34" s="19" t="s">
        <v>382</v>
      </c>
      <c r="T34" s="19"/>
      <c r="U34" s="84"/>
    </row>
    <row r="35" spans="1:21" s="3" customFormat="1" ht="98.5" customHeight="1" x14ac:dyDescent="0.35">
      <c r="A35" s="55">
        <f t="shared" si="1"/>
        <v>34</v>
      </c>
      <c r="B35" s="58" t="s">
        <v>222</v>
      </c>
      <c r="C35" s="19" t="s">
        <v>223</v>
      </c>
      <c r="D35" s="25" t="s">
        <v>38</v>
      </c>
      <c r="E35" s="26" t="s">
        <v>224</v>
      </c>
      <c r="F35" s="30" t="s">
        <v>505</v>
      </c>
      <c r="G35" s="29"/>
      <c r="H35" s="6" t="s">
        <v>137</v>
      </c>
      <c r="I35" s="34" t="s">
        <v>498</v>
      </c>
      <c r="J35" s="35" t="s">
        <v>9</v>
      </c>
      <c r="K35" s="7"/>
      <c r="L35" s="23" t="s">
        <v>499</v>
      </c>
      <c r="M35" s="39" t="s">
        <v>502</v>
      </c>
      <c r="N35" s="40" t="s">
        <v>501</v>
      </c>
      <c r="O35" s="47">
        <v>110000000</v>
      </c>
      <c r="P35" s="37" t="s">
        <v>23</v>
      </c>
      <c r="Q35" s="43">
        <v>35800000</v>
      </c>
      <c r="R35" s="27" t="s">
        <v>298</v>
      </c>
      <c r="S35" s="20" t="s">
        <v>500</v>
      </c>
      <c r="T35" s="20"/>
      <c r="U35" s="84"/>
    </row>
    <row r="36" spans="1:21" s="3" customFormat="1" ht="98.5" customHeight="1" x14ac:dyDescent="0.35">
      <c r="A36" s="55">
        <f t="shared" si="1"/>
        <v>35</v>
      </c>
      <c r="B36" s="58" t="s">
        <v>127</v>
      </c>
      <c r="C36" s="19" t="s">
        <v>312</v>
      </c>
      <c r="D36" s="25" t="s">
        <v>16</v>
      </c>
      <c r="E36" s="26" t="s">
        <v>128</v>
      </c>
      <c r="F36" s="28" t="s">
        <v>24</v>
      </c>
      <c r="G36" s="29">
        <v>2025</v>
      </c>
      <c r="H36" s="6" t="s">
        <v>137</v>
      </c>
      <c r="I36" s="34" t="s">
        <v>400</v>
      </c>
      <c r="J36" s="35" t="s">
        <v>9</v>
      </c>
      <c r="K36" s="7" t="s">
        <v>18</v>
      </c>
      <c r="L36" s="22" t="s">
        <v>401</v>
      </c>
      <c r="M36" s="39" t="s">
        <v>89</v>
      </c>
      <c r="N36" s="40" t="s">
        <v>313</v>
      </c>
      <c r="O36" s="49">
        <v>8000000</v>
      </c>
      <c r="P36" s="37" t="s">
        <v>202</v>
      </c>
      <c r="Q36" s="43">
        <v>2000000</v>
      </c>
      <c r="R36" s="27" t="s">
        <v>201</v>
      </c>
      <c r="S36" s="20" t="s">
        <v>406</v>
      </c>
      <c r="T36" s="20"/>
      <c r="U36" s="84"/>
    </row>
    <row r="37" spans="1:21" s="3" customFormat="1" ht="98.5" customHeight="1" x14ac:dyDescent="0.35">
      <c r="A37" s="55">
        <f t="shared" ref="A37:A90" si="3">A36+1</f>
        <v>36</v>
      </c>
      <c r="B37" s="70" t="s">
        <v>360</v>
      </c>
      <c r="C37" s="19" t="s">
        <v>361</v>
      </c>
      <c r="D37" s="25" t="s">
        <v>27</v>
      </c>
      <c r="E37" s="26" t="s">
        <v>158</v>
      </c>
      <c r="F37" s="30" t="s">
        <v>561</v>
      </c>
      <c r="G37" s="29"/>
      <c r="H37" s="6" t="s">
        <v>137</v>
      </c>
      <c r="I37" s="34"/>
      <c r="J37" s="35"/>
      <c r="K37" s="7"/>
      <c r="L37" s="23" t="s">
        <v>362</v>
      </c>
      <c r="M37" s="39" t="s">
        <v>89</v>
      </c>
      <c r="N37" s="40" t="s">
        <v>402</v>
      </c>
      <c r="O37" s="47"/>
      <c r="P37" s="37"/>
      <c r="Q37" s="43"/>
      <c r="R37" s="27"/>
      <c r="S37" s="20" t="s">
        <v>314</v>
      </c>
      <c r="T37" s="20"/>
      <c r="U37" s="84"/>
    </row>
    <row r="38" spans="1:21" s="3" customFormat="1" ht="98.5" customHeight="1" x14ac:dyDescent="0.35">
      <c r="A38" s="55">
        <f t="shared" si="3"/>
        <v>37</v>
      </c>
      <c r="B38" s="58" t="s">
        <v>244</v>
      </c>
      <c r="C38" s="19" t="s">
        <v>245</v>
      </c>
      <c r="D38" s="25" t="s">
        <v>27</v>
      </c>
      <c r="E38" s="26" t="s">
        <v>28</v>
      </c>
      <c r="F38" s="28" t="s">
        <v>24</v>
      </c>
      <c r="G38" s="29">
        <v>2025</v>
      </c>
      <c r="H38" s="6" t="s">
        <v>137</v>
      </c>
      <c r="I38" s="34" t="s">
        <v>246</v>
      </c>
      <c r="J38" s="35" t="s">
        <v>44</v>
      </c>
      <c r="K38" s="7" t="s">
        <v>13</v>
      </c>
      <c r="L38" s="23" t="s">
        <v>481</v>
      </c>
      <c r="M38" s="39" t="s">
        <v>40</v>
      </c>
      <c r="N38" s="40"/>
      <c r="O38" s="47">
        <v>17500000</v>
      </c>
      <c r="P38" s="53" t="s">
        <v>23</v>
      </c>
      <c r="Q38" s="43">
        <v>8750000</v>
      </c>
      <c r="R38" s="27" t="s">
        <v>249</v>
      </c>
      <c r="S38" s="20" t="s">
        <v>266</v>
      </c>
      <c r="T38" s="85" t="s">
        <v>599</v>
      </c>
      <c r="U38" s="84"/>
    </row>
    <row r="39" spans="1:21" s="3" customFormat="1" ht="99" customHeight="1" x14ac:dyDescent="0.35">
      <c r="A39" s="55">
        <f t="shared" si="3"/>
        <v>38</v>
      </c>
      <c r="B39" s="57" t="s">
        <v>151</v>
      </c>
      <c r="C39" s="19" t="s">
        <v>152</v>
      </c>
      <c r="D39" s="25" t="s">
        <v>16</v>
      </c>
      <c r="E39" s="26" t="s">
        <v>49</v>
      </c>
      <c r="F39" s="28" t="s">
        <v>50</v>
      </c>
      <c r="G39" s="29">
        <v>2028</v>
      </c>
      <c r="H39" s="6" t="s">
        <v>137</v>
      </c>
      <c r="I39" s="34"/>
      <c r="J39" s="35"/>
      <c r="K39" s="7"/>
      <c r="L39" s="22"/>
      <c r="M39" s="39"/>
      <c r="N39" s="40"/>
      <c r="O39" s="47">
        <v>150000000</v>
      </c>
      <c r="P39" s="37" t="s">
        <v>202</v>
      </c>
      <c r="Q39" s="42"/>
      <c r="R39" s="27"/>
      <c r="S39" s="20" t="s">
        <v>186</v>
      </c>
      <c r="T39" s="20"/>
      <c r="U39" s="84"/>
    </row>
    <row r="40" spans="1:21" s="3" customFormat="1" ht="99" customHeight="1" x14ac:dyDescent="0.35">
      <c r="A40" s="55">
        <f t="shared" si="3"/>
        <v>39</v>
      </c>
      <c r="B40" s="57" t="s">
        <v>134</v>
      </c>
      <c r="C40" s="19" t="s">
        <v>135</v>
      </c>
      <c r="D40" s="25" t="s">
        <v>106</v>
      </c>
      <c r="E40" s="26" t="s">
        <v>173</v>
      </c>
      <c r="F40" s="30" t="s">
        <v>511</v>
      </c>
      <c r="G40" s="29"/>
      <c r="H40" s="6" t="s">
        <v>137</v>
      </c>
      <c r="I40" s="34" t="s">
        <v>512</v>
      </c>
      <c r="J40" s="38" t="s">
        <v>9</v>
      </c>
      <c r="K40" s="8"/>
      <c r="L40" s="22"/>
      <c r="M40" s="39" t="s">
        <v>68</v>
      </c>
      <c r="N40" s="40" t="s">
        <v>513</v>
      </c>
      <c r="O40" s="47" t="s">
        <v>419</v>
      </c>
      <c r="P40" s="37" t="s">
        <v>23</v>
      </c>
      <c r="Q40" s="43"/>
      <c r="R40" s="27"/>
      <c r="S40" s="20" t="s">
        <v>514</v>
      </c>
      <c r="T40" s="20"/>
      <c r="U40" s="84"/>
    </row>
    <row r="41" spans="1:21" s="3" customFormat="1" ht="99" customHeight="1" x14ac:dyDescent="0.35">
      <c r="A41" s="55">
        <f t="shared" si="3"/>
        <v>40</v>
      </c>
      <c r="B41" s="57" t="s">
        <v>409</v>
      </c>
      <c r="C41" s="19" t="s">
        <v>59</v>
      </c>
      <c r="D41" s="25" t="s">
        <v>16</v>
      </c>
      <c r="E41" s="26" t="s">
        <v>49</v>
      </c>
      <c r="F41" s="28" t="s">
        <v>50</v>
      </c>
      <c r="G41" s="32"/>
      <c r="H41" s="6" t="s">
        <v>138</v>
      </c>
      <c r="I41" s="34"/>
      <c r="J41" s="38"/>
      <c r="K41" s="8"/>
      <c r="L41" s="22">
        <v>3000</v>
      </c>
      <c r="M41" s="39" t="s">
        <v>169</v>
      </c>
      <c r="N41" s="40"/>
      <c r="O41" s="49">
        <v>4700000000</v>
      </c>
      <c r="P41" s="37" t="s">
        <v>23</v>
      </c>
      <c r="Q41" s="43"/>
      <c r="R41" s="46"/>
      <c r="S41" s="20" t="s">
        <v>265</v>
      </c>
      <c r="T41" s="20"/>
      <c r="U41" s="84"/>
    </row>
    <row r="42" spans="1:21" s="3" customFormat="1" ht="99" customHeight="1" x14ac:dyDescent="0.35">
      <c r="A42" s="55">
        <f t="shared" si="3"/>
        <v>41</v>
      </c>
      <c r="B42" s="57" t="s">
        <v>111</v>
      </c>
      <c r="C42" s="19" t="s">
        <v>240</v>
      </c>
      <c r="D42" s="25" t="s">
        <v>5</v>
      </c>
      <c r="E42" s="27" t="s">
        <v>96</v>
      </c>
      <c r="F42" s="30" t="s">
        <v>505</v>
      </c>
      <c r="G42" s="29">
        <v>2027</v>
      </c>
      <c r="H42" s="6" t="s">
        <v>137</v>
      </c>
      <c r="I42" s="34" t="s">
        <v>345</v>
      </c>
      <c r="J42" s="35" t="s">
        <v>54</v>
      </c>
      <c r="K42" s="7"/>
      <c r="L42" s="22" t="s">
        <v>346</v>
      </c>
      <c r="M42" s="39" t="s">
        <v>347</v>
      </c>
      <c r="N42" s="40"/>
      <c r="O42" s="49" t="s">
        <v>348</v>
      </c>
      <c r="P42" s="35" t="s">
        <v>349</v>
      </c>
      <c r="Q42" s="44" t="s">
        <v>174</v>
      </c>
      <c r="R42" s="27" t="s">
        <v>228</v>
      </c>
      <c r="S42" s="20" t="s">
        <v>168</v>
      </c>
      <c r="T42" s="20"/>
      <c r="U42" s="84"/>
    </row>
    <row r="43" spans="1:21" s="3" customFormat="1" ht="99" customHeight="1" x14ac:dyDescent="0.35">
      <c r="A43" s="55">
        <f t="shared" si="3"/>
        <v>42</v>
      </c>
      <c r="B43" s="57" t="s">
        <v>101</v>
      </c>
      <c r="C43" s="19" t="s">
        <v>356</v>
      </c>
      <c r="D43" s="25" t="s">
        <v>5</v>
      </c>
      <c r="E43" s="26" t="s">
        <v>6</v>
      </c>
      <c r="F43" s="28" t="s">
        <v>50</v>
      </c>
      <c r="G43" s="29"/>
      <c r="H43" s="7" t="s">
        <v>443</v>
      </c>
      <c r="I43" s="34"/>
      <c r="J43" s="35"/>
      <c r="K43" s="7"/>
      <c r="L43" s="22"/>
      <c r="M43" s="39"/>
      <c r="N43" s="40"/>
      <c r="O43" s="47"/>
      <c r="P43" s="37"/>
      <c r="Q43" s="43"/>
      <c r="R43" s="46"/>
      <c r="S43" s="20" t="s">
        <v>556</v>
      </c>
      <c r="T43" s="20"/>
      <c r="U43" s="84"/>
    </row>
    <row r="44" spans="1:21" s="3" customFormat="1" ht="99" customHeight="1" x14ac:dyDescent="0.35">
      <c r="A44" s="55">
        <f t="shared" si="3"/>
        <v>43</v>
      </c>
      <c r="B44" s="57" t="s">
        <v>327</v>
      </c>
      <c r="C44" s="19" t="s">
        <v>183</v>
      </c>
      <c r="D44" s="25" t="s">
        <v>16</v>
      </c>
      <c r="E44" s="26" t="s">
        <v>225</v>
      </c>
      <c r="F44" s="28" t="s">
        <v>50</v>
      </c>
      <c r="G44" s="29"/>
      <c r="H44" s="6" t="s">
        <v>138</v>
      </c>
      <c r="I44" s="34"/>
      <c r="J44" s="35"/>
      <c r="K44" s="7"/>
      <c r="L44" s="22"/>
      <c r="M44" s="39" t="s">
        <v>169</v>
      </c>
      <c r="N44" s="40" t="s">
        <v>241</v>
      </c>
      <c r="O44" s="47">
        <v>4480000</v>
      </c>
      <c r="P44" s="37" t="s">
        <v>226</v>
      </c>
      <c r="Q44" s="45">
        <v>2420000</v>
      </c>
      <c r="R44" s="27" t="s">
        <v>250</v>
      </c>
      <c r="S44" s="20" t="s">
        <v>265</v>
      </c>
      <c r="T44" s="20"/>
      <c r="U44" s="84"/>
    </row>
    <row r="45" spans="1:21" s="3" customFormat="1" ht="99" customHeight="1" x14ac:dyDescent="0.35">
      <c r="A45" s="55">
        <f t="shared" si="3"/>
        <v>44</v>
      </c>
      <c r="B45" s="57" t="s">
        <v>25</v>
      </c>
      <c r="C45" s="20" t="s">
        <v>175</v>
      </c>
      <c r="D45" s="25" t="s">
        <v>5</v>
      </c>
      <c r="E45" s="26" t="s">
        <v>6</v>
      </c>
      <c r="F45" s="28" t="s">
        <v>110</v>
      </c>
      <c r="G45" s="77" t="s">
        <v>395</v>
      </c>
      <c r="H45" s="6" t="s">
        <v>136</v>
      </c>
      <c r="I45" s="36">
        <v>100</v>
      </c>
      <c r="J45" s="37" t="s">
        <v>9</v>
      </c>
      <c r="K45" s="7" t="s">
        <v>203</v>
      </c>
      <c r="L45" s="23" t="s">
        <v>190</v>
      </c>
      <c r="M45" s="39" t="s">
        <v>204</v>
      </c>
      <c r="N45" s="40"/>
      <c r="O45" s="47" t="s">
        <v>319</v>
      </c>
      <c r="P45" s="50" t="s">
        <v>23</v>
      </c>
      <c r="Q45" s="44" t="s">
        <v>578</v>
      </c>
      <c r="R45" s="27" t="s">
        <v>577</v>
      </c>
      <c r="S45" s="20" t="s">
        <v>394</v>
      </c>
      <c r="T45" s="20"/>
      <c r="U45" s="84"/>
    </row>
    <row r="46" spans="1:21" s="3" customFormat="1" ht="99" customHeight="1" x14ac:dyDescent="0.35">
      <c r="A46" s="55">
        <f t="shared" si="3"/>
        <v>45</v>
      </c>
      <c r="B46" s="70" t="s">
        <v>392</v>
      </c>
      <c r="C46" s="20" t="s">
        <v>132</v>
      </c>
      <c r="D46" s="25" t="s">
        <v>62</v>
      </c>
      <c r="E46" s="26" t="s">
        <v>133</v>
      </c>
      <c r="F46" s="28" t="s">
        <v>50</v>
      </c>
      <c r="G46" s="29">
        <v>2028</v>
      </c>
      <c r="H46" s="6" t="s">
        <v>137</v>
      </c>
      <c r="I46" s="36"/>
      <c r="J46" s="37"/>
      <c r="K46" s="6"/>
      <c r="L46" s="23" t="s">
        <v>393</v>
      </c>
      <c r="M46" s="39" t="s">
        <v>347</v>
      </c>
      <c r="N46" s="40"/>
      <c r="O46" s="47">
        <v>1000000000</v>
      </c>
      <c r="P46" s="50" t="s">
        <v>23</v>
      </c>
      <c r="Q46" s="43"/>
      <c r="R46" s="46"/>
      <c r="S46" s="20" t="s">
        <v>186</v>
      </c>
      <c r="T46" s="20"/>
      <c r="U46" s="84"/>
    </row>
    <row r="47" spans="1:21" s="3" customFormat="1" ht="99" customHeight="1" x14ac:dyDescent="0.35">
      <c r="A47" s="55">
        <f t="shared" si="3"/>
        <v>46</v>
      </c>
      <c r="B47" s="83" t="s">
        <v>587</v>
      </c>
      <c r="C47" s="20" t="s">
        <v>579</v>
      </c>
      <c r="D47" s="25" t="s">
        <v>38</v>
      </c>
      <c r="E47" s="26" t="s">
        <v>580</v>
      </c>
      <c r="F47" s="30" t="s">
        <v>505</v>
      </c>
      <c r="G47" s="29">
        <v>2027</v>
      </c>
      <c r="H47" s="6" t="s">
        <v>137</v>
      </c>
      <c r="I47" s="36" t="s">
        <v>581</v>
      </c>
      <c r="J47" s="37" t="s">
        <v>9</v>
      </c>
      <c r="K47" s="6" t="s">
        <v>13</v>
      </c>
      <c r="L47" s="23" t="s">
        <v>582</v>
      </c>
      <c r="M47" s="39" t="s">
        <v>347</v>
      </c>
      <c r="N47" s="40"/>
      <c r="O47" s="47" t="s">
        <v>583</v>
      </c>
      <c r="P47" s="50" t="s">
        <v>23</v>
      </c>
      <c r="Q47" s="44" t="s">
        <v>584</v>
      </c>
      <c r="R47" s="79" t="s">
        <v>585</v>
      </c>
      <c r="S47" s="20" t="s">
        <v>586</v>
      </c>
      <c r="T47" s="20"/>
      <c r="U47" s="84"/>
    </row>
    <row r="48" spans="1:21" s="3" customFormat="1" ht="99" customHeight="1" x14ac:dyDescent="0.35">
      <c r="A48" s="55">
        <f t="shared" si="3"/>
        <v>47</v>
      </c>
      <c r="B48" s="58" t="s">
        <v>129</v>
      </c>
      <c r="C48" s="19" t="s">
        <v>130</v>
      </c>
      <c r="D48" s="25" t="s">
        <v>62</v>
      </c>
      <c r="E48" s="26" t="s">
        <v>131</v>
      </c>
      <c r="F48" s="30" t="s">
        <v>505</v>
      </c>
      <c r="G48" s="29">
        <v>2026</v>
      </c>
      <c r="H48" s="6" t="s">
        <v>137</v>
      </c>
      <c r="I48" s="30">
        <v>2.1</v>
      </c>
      <c r="J48" s="35" t="s">
        <v>54</v>
      </c>
      <c r="K48" s="7" t="s">
        <v>13</v>
      </c>
      <c r="L48" s="23">
        <v>5</v>
      </c>
      <c r="M48" s="39" t="s">
        <v>325</v>
      </c>
      <c r="N48" s="40"/>
      <c r="O48" s="47">
        <v>40000000</v>
      </c>
      <c r="P48" s="35" t="s">
        <v>320</v>
      </c>
      <c r="Q48" s="44" t="s">
        <v>482</v>
      </c>
      <c r="R48" s="79" t="s">
        <v>484</v>
      </c>
      <c r="S48" s="20" t="s">
        <v>440</v>
      </c>
      <c r="T48" s="20"/>
      <c r="U48" s="84"/>
    </row>
    <row r="49" spans="1:21" s="3" customFormat="1" ht="99" customHeight="1" x14ac:dyDescent="0.35">
      <c r="A49" s="55">
        <f t="shared" si="3"/>
        <v>48</v>
      </c>
      <c r="B49" s="70" t="s">
        <v>487</v>
      </c>
      <c r="C49" s="19" t="s">
        <v>130</v>
      </c>
      <c r="D49" s="25" t="s">
        <v>62</v>
      </c>
      <c r="E49" s="26" t="s">
        <v>437</v>
      </c>
      <c r="F49" s="30" t="s">
        <v>505</v>
      </c>
      <c r="G49" s="29">
        <v>2026</v>
      </c>
      <c r="H49" s="6" t="s">
        <v>137</v>
      </c>
      <c r="I49" s="30">
        <v>2.1</v>
      </c>
      <c r="J49" s="35" t="s">
        <v>54</v>
      </c>
      <c r="K49" s="7" t="s">
        <v>13</v>
      </c>
      <c r="L49" s="23" t="s">
        <v>438</v>
      </c>
      <c r="M49" s="39" t="s">
        <v>439</v>
      </c>
      <c r="N49" s="40"/>
      <c r="O49" s="47">
        <v>40000000</v>
      </c>
      <c r="P49" s="35" t="s">
        <v>320</v>
      </c>
      <c r="Q49" s="44" t="s">
        <v>483</v>
      </c>
      <c r="R49" s="79" t="s">
        <v>484</v>
      </c>
      <c r="S49" s="20" t="s">
        <v>440</v>
      </c>
      <c r="T49" s="20"/>
      <c r="U49" s="84"/>
    </row>
    <row r="50" spans="1:21" s="3" customFormat="1" ht="99" customHeight="1" x14ac:dyDescent="0.35">
      <c r="A50" s="55">
        <f t="shared" si="3"/>
        <v>49</v>
      </c>
      <c r="B50" s="58" t="s">
        <v>29</v>
      </c>
      <c r="C50" s="19" t="s">
        <v>287</v>
      </c>
      <c r="D50" s="25" t="s">
        <v>34</v>
      </c>
      <c r="E50" s="27" t="s">
        <v>288</v>
      </c>
      <c r="F50" s="30" t="s">
        <v>496</v>
      </c>
      <c r="G50" s="29">
        <v>2021</v>
      </c>
      <c r="H50" s="7" t="s">
        <v>205</v>
      </c>
      <c r="I50" s="36" t="s">
        <v>207</v>
      </c>
      <c r="J50" s="37" t="s">
        <v>9</v>
      </c>
      <c r="K50" s="7" t="s">
        <v>206</v>
      </c>
      <c r="L50" s="23" t="s">
        <v>190</v>
      </c>
      <c r="M50" s="25" t="s">
        <v>41</v>
      </c>
      <c r="N50" s="41"/>
      <c r="O50" s="47">
        <v>500000000</v>
      </c>
      <c r="P50" s="50" t="s">
        <v>23</v>
      </c>
      <c r="Q50" s="44" t="s">
        <v>176</v>
      </c>
      <c r="R50" s="27" t="s">
        <v>177</v>
      </c>
      <c r="S50" s="19" t="s">
        <v>262</v>
      </c>
      <c r="T50" s="19"/>
      <c r="U50" s="84"/>
    </row>
    <row r="51" spans="1:21" s="3" customFormat="1" ht="99" customHeight="1" x14ac:dyDescent="0.35">
      <c r="A51" s="55">
        <f t="shared" si="3"/>
        <v>50</v>
      </c>
      <c r="B51" s="82" t="s">
        <v>570</v>
      </c>
      <c r="C51" s="19" t="s">
        <v>493</v>
      </c>
      <c r="D51" s="25" t="s">
        <v>62</v>
      </c>
      <c r="E51" s="26" t="s">
        <v>337</v>
      </c>
      <c r="F51" s="28" t="s">
        <v>24</v>
      </c>
      <c r="G51" s="29">
        <v>2024</v>
      </c>
      <c r="H51" s="6" t="s">
        <v>137</v>
      </c>
      <c r="I51" s="28">
        <v>262</v>
      </c>
      <c r="J51" s="35" t="s">
        <v>30</v>
      </c>
      <c r="K51" s="7" t="s">
        <v>13</v>
      </c>
      <c r="L51" s="23" t="s">
        <v>338</v>
      </c>
      <c r="M51" s="39" t="s">
        <v>339</v>
      </c>
      <c r="N51" s="40"/>
      <c r="O51" s="47"/>
      <c r="P51" s="35"/>
      <c r="Q51" s="45">
        <v>11300000</v>
      </c>
      <c r="R51" s="27" t="s">
        <v>571</v>
      </c>
      <c r="S51" s="20" t="s">
        <v>340</v>
      </c>
      <c r="T51" s="20"/>
      <c r="U51" s="84"/>
    </row>
    <row r="52" spans="1:21" s="3" customFormat="1" ht="99" customHeight="1" x14ac:dyDescent="0.35">
      <c r="A52" s="55">
        <f t="shared" si="3"/>
        <v>51</v>
      </c>
      <c r="B52" s="70" t="s">
        <v>465</v>
      </c>
      <c r="C52" s="19" t="s">
        <v>522</v>
      </c>
      <c r="D52" s="25" t="s">
        <v>27</v>
      </c>
      <c r="E52" s="26" t="s">
        <v>28</v>
      </c>
      <c r="F52" s="28" t="s">
        <v>50</v>
      </c>
      <c r="G52" s="29">
        <v>2028</v>
      </c>
      <c r="H52" s="6" t="s">
        <v>137</v>
      </c>
      <c r="I52" s="34" t="s">
        <v>466</v>
      </c>
      <c r="J52" s="35" t="s">
        <v>54</v>
      </c>
      <c r="K52" s="7" t="s">
        <v>18</v>
      </c>
      <c r="L52" s="22" t="s">
        <v>467</v>
      </c>
      <c r="M52" s="39" t="s">
        <v>40</v>
      </c>
      <c r="N52" s="40"/>
      <c r="O52" s="51"/>
      <c r="P52" s="37"/>
      <c r="Q52" s="43"/>
      <c r="R52" s="27"/>
      <c r="S52" s="20" t="s">
        <v>468</v>
      </c>
      <c r="T52" s="20"/>
      <c r="U52" s="84"/>
    </row>
    <row r="53" spans="1:21" s="3" customFormat="1" ht="99" customHeight="1" x14ac:dyDescent="0.35">
      <c r="A53" s="55">
        <f t="shared" si="3"/>
        <v>52</v>
      </c>
      <c r="B53" s="57" t="s">
        <v>48</v>
      </c>
      <c r="C53" s="19" t="s">
        <v>523</v>
      </c>
      <c r="D53" s="25" t="s">
        <v>16</v>
      </c>
      <c r="E53" s="26" t="s">
        <v>49</v>
      </c>
      <c r="F53" s="28" t="s">
        <v>24</v>
      </c>
      <c r="G53" s="29">
        <v>2024</v>
      </c>
      <c r="H53" s="6" t="s">
        <v>137</v>
      </c>
      <c r="I53" s="34">
        <v>65</v>
      </c>
      <c r="J53" s="35" t="s">
        <v>30</v>
      </c>
      <c r="K53" s="7" t="s">
        <v>13</v>
      </c>
      <c r="L53" s="23">
        <v>0.17499999999999999</v>
      </c>
      <c r="M53" s="39" t="s">
        <v>40</v>
      </c>
      <c r="N53" s="40"/>
      <c r="O53" s="47">
        <v>6480000</v>
      </c>
      <c r="P53" s="37" t="s">
        <v>23</v>
      </c>
      <c r="Q53" s="43">
        <v>2720000</v>
      </c>
      <c r="R53" s="27" t="s">
        <v>121</v>
      </c>
      <c r="S53" s="20" t="s">
        <v>278</v>
      </c>
      <c r="T53" s="20"/>
      <c r="U53" s="84"/>
    </row>
    <row r="54" spans="1:21" s="3" customFormat="1" ht="99" customHeight="1" x14ac:dyDescent="0.35">
      <c r="A54" s="55">
        <f t="shared" si="3"/>
        <v>53</v>
      </c>
      <c r="B54" s="57" t="s">
        <v>65</v>
      </c>
      <c r="C54" s="19" t="s">
        <v>316</v>
      </c>
      <c r="D54" s="25" t="s">
        <v>34</v>
      </c>
      <c r="E54" s="26" t="s">
        <v>66</v>
      </c>
      <c r="F54" s="28" t="s">
        <v>24</v>
      </c>
      <c r="G54" s="29">
        <v>2025</v>
      </c>
      <c r="H54" s="6" t="s">
        <v>137</v>
      </c>
      <c r="I54" s="34" t="s">
        <v>552</v>
      </c>
      <c r="J54" s="35" t="s">
        <v>9</v>
      </c>
      <c r="K54" s="7" t="s">
        <v>18</v>
      </c>
      <c r="L54" s="23">
        <v>10</v>
      </c>
      <c r="M54" s="39" t="s">
        <v>40</v>
      </c>
      <c r="N54" s="40"/>
      <c r="O54" s="47">
        <v>65400000</v>
      </c>
      <c r="P54" s="37" t="s">
        <v>23</v>
      </c>
      <c r="Q54" s="44" t="s">
        <v>553</v>
      </c>
      <c r="R54" s="27" t="s">
        <v>554</v>
      </c>
      <c r="S54" s="20" t="s">
        <v>278</v>
      </c>
      <c r="T54" s="20"/>
      <c r="U54" s="84"/>
    </row>
    <row r="55" spans="1:21" s="3" customFormat="1" ht="99" customHeight="1" x14ac:dyDescent="0.35">
      <c r="A55" s="55">
        <f t="shared" si="3"/>
        <v>54</v>
      </c>
      <c r="B55" s="57" t="s">
        <v>26</v>
      </c>
      <c r="C55" s="19" t="s">
        <v>523</v>
      </c>
      <c r="D55" s="25" t="s">
        <v>27</v>
      </c>
      <c r="E55" s="26" t="s">
        <v>28</v>
      </c>
      <c r="F55" s="28" t="s">
        <v>110</v>
      </c>
      <c r="G55" s="29">
        <v>2021</v>
      </c>
      <c r="H55" s="6" t="s">
        <v>137</v>
      </c>
      <c r="I55" s="36">
        <v>175</v>
      </c>
      <c r="J55" s="37" t="s">
        <v>9</v>
      </c>
      <c r="K55" s="6" t="s">
        <v>13</v>
      </c>
      <c r="L55" s="23">
        <v>1.25</v>
      </c>
      <c r="M55" s="25" t="s">
        <v>40</v>
      </c>
      <c r="N55" s="41"/>
      <c r="O55" s="47">
        <v>14500000</v>
      </c>
      <c r="P55" s="50" t="s">
        <v>23</v>
      </c>
      <c r="Q55" s="43">
        <v>4900000</v>
      </c>
      <c r="R55" s="27" t="s">
        <v>208</v>
      </c>
      <c r="S55" s="19" t="s">
        <v>336</v>
      </c>
      <c r="T55" s="19"/>
      <c r="U55" s="84"/>
    </row>
    <row r="56" spans="1:21" s="3" customFormat="1" ht="99" customHeight="1" x14ac:dyDescent="0.35">
      <c r="A56" s="55">
        <f t="shared" si="3"/>
        <v>55</v>
      </c>
      <c r="B56" s="57" t="s">
        <v>546</v>
      </c>
      <c r="C56" s="19" t="s">
        <v>316</v>
      </c>
      <c r="D56" s="25" t="s">
        <v>38</v>
      </c>
      <c r="E56" s="26" t="s">
        <v>547</v>
      </c>
      <c r="F56" s="28" t="s">
        <v>50</v>
      </c>
      <c r="G56" s="29"/>
      <c r="H56" s="6" t="s">
        <v>137</v>
      </c>
      <c r="I56" s="36" t="s">
        <v>548</v>
      </c>
      <c r="J56" s="37" t="s">
        <v>54</v>
      </c>
      <c r="K56" s="6" t="s">
        <v>18</v>
      </c>
      <c r="L56" s="23" t="s">
        <v>253</v>
      </c>
      <c r="M56" s="25" t="s">
        <v>40</v>
      </c>
      <c r="N56" s="41"/>
      <c r="O56" s="47">
        <v>50000000</v>
      </c>
      <c r="P56" s="50" t="s">
        <v>23</v>
      </c>
      <c r="Q56" s="43"/>
      <c r="R56" s="27"/>
      <c r="S56" s="19" t="s">
        <v>336</v>
      </c>
      <c r="T56" s="19"/>
      <c r="U56" s="84"/>
    </row>
    <row r="57" spans="1:21" s="3" customFormat="1" ht="99" customHeight="1" x14ac:dyDescent="0.35">
      <c r="A57" s="55">
        <f t="shared" si="3"/>
        <v>56</v>
      </c>
      <c r="B57" s="57" t="s">
        <v>114</v>
      </c>
      <c r="C57" s="19" t="s">
        <v>433</v>
      </c>
      <c r="D57" s="25" t="s">
        <v>34</v>
      </c>
      <c r="E57" s="26" t="s">
        <v>260</v>
      </c>
      <c r="F57" s="28" t="s">
        <v>50</v>
      </c>
      <c r="G57" s="29"/>
      <c r="H57" s="6" t="s">
        <v>137</v>
      </c>
      <c r="I57" s="34" t="s">
        <v>434</v>
      </c>
      <c r="J57" s="35" t="s">
        <v>9</v>
      </c>
      <c r="K57" s="7"/>
      <c r="L57" s="22" t="s">
        <v>435</v>
      </c>
      <c r="M57" s="39"/>
      <c r="N57" s="41"/>
      <c r="O57" s="51"/>
      <c r="P57" s="37"/>
      <c r="Q57" s="45"/>
      <c r="R57" s="26"/>
      <c r="S57" s="20" t="s">
        <v>436</v>
      </c>
      <c r="T57" s="20"/>
      <c r="U57" s="84"/>
    </row>
    <row r="58" spans="1:21" s="3" customFormat="1" ht="99" customHeight="1" x14ac:dyDescent="0.35">
      <c r="A58" s="55">
        <f t="shared" si="3"/>
        <v>57</v>
      </c>
      <c r="B58" s="58" t="s">
        <v>107</v>
      </c>
      <c r="C58" s="20" t="s">
        <v>109</v>
      </c>
      <c r="D58" s="25" t="s">
        <v>16</v>
      </c>
      <c r="E58" s="27" t="s">
        <v>108</v>
      </c>
      <c r="F58" s="28" t="s">
        <v>50</v>
      </c>
      <c r="G58" s="29"/>
      <c r="H58" s="6"/>
      <c r="I58" s="36"/>
      <c r="J58" s="37"/>
      <c r="K58" s="6"/>
      <c r="L58" s="23"/>
      <c r="M58" s="25"/>
      <c r="N58" s="41"/>
      <c r="O58" s="51"/>
      <c r="P58" s="37"/>
      <c r="Q58" s="45"/>
      <c r="R58" s="26"/>
      <c r="S58" s="19" t="s">
        <v>209</v>
      </c>
      <c r="T58" s="19"/>
      <c r="U58" s="84"/>
    </row>
    <row r="59" spans="1:21" s="3" customFormat="1" ht="99.65" customHeight="1" x14ac:dyDescent="0.35">
      <c r="A59" s="55">
        <f t="shared" si="3"/>
        <v>58</v>
      </c>
      <c r="B59" s="71" t="s">
        <v>444</v>
      </c>
      <c r="C59" s="19" t="s">
        <v>356</v>
      </c>
      <c r="D59" s="25" t="s">
        <v>5</v>
      </c>
      <c r="E59" s="26" t="s">
        <v>6</v>
      </c>
      <c r="F59" s="30" t="s">
        <v>505</v>
      </c>
      <c r="G59" s="29">
        <v>2025</v>
      </c>
      <c r="H59" s="6" t="s">
        <v>137</v>
      </c>
      <c r="I59" s="34" t="s">
        <v>239</v>
      </c>
      <c r="J59" s="35" t="s">
        <v>30</v>
      </c>
      <c r="K59" s="7"/>
      <c r="L59" s="22"/>
      <c r="M59" s="39" t="s">
        <v>40</v>
      </c>
      <c r="N59" s="40"/>
      <c r="O59" s="52"/>
      <c r="P59" s="35"/>
      <c r="Q59" s="42">
        <v>10000000</v>
      </c>
      <c r="R59" s="27" t="s">
        <v>445</v>
      </c>
      <c r="S59" s="20" t="s">
        <v>446</v>
      </c>
      <c r="T59" s="20"/>
      <c r="U59" s="84"/>
    </row>
    <row r="60" spans="1:21" s="3" customFormat="1" ht="99" customHeight="1" x14ac:dyDescent="0.35">
      <c r="A60" s="55">
        <f t="shared" si="3"/>
        <v>59</v>
      </c>
      <c r="B60" s="57" t="s">
        <v>43</v>
      </c>
      <c r="C60" s="19" t="s">
        <v>410</v>
      </c>
      <c r="D60" s="25" t="s">
        <v>5</v>
      </c>
      <c r="E60" s="26" t="s">
        <v>6</v>
      </c>
      <c r="F60" s="28" t="s">
        <v>110</v>
      </c>
      <c r="G60" s="29">
        <v>2022</v>
      </c>
      <c r="H60" s="6" t="s">
        <v>137</v>
      </c>
      <c r="I60" s="34" t="s">
        <v>42</v>
      </c>
      <c r="J60" s="35" t="s">
        <v>42</v>
      </c>
      <c r="K60" s="7" t="s">
        <v>42</v>
      </c>
      <c r="L60" s="22" t="s">
        <v>42</v>
      </c>
      <c r="M60" s="39" t="s">
        <v>77</v>
      </c>
      <c r="N60" s="40"/>
      <c r="O60" s="51">
        <v>4000000</v>
      </c>
      <c r="P60" s="37" t="s">
        <v>23</v>
      </c>
      <c r="Q60" s="43">
        <v>1000000</v>
      </c>
      <c r="R60" s="27" t="s">
        <v>191</v>
      </c>
      <c r="S60" s="20" t="s">
        <v>187</v>
      </c>
      <c r="T60" s="20"/>
      <c r="U60" s="84"/>
    </row>
    <row r="61" spans="1:21" s="3" customFormat="1" ht="99" customHeight="1" x14ac:dyDescent="0.35">
      <c r="A61" s="55">
        <f t="shared" si="3"/>
        <v>60</v>
      </c>
      <c r="B61" s="58" t="s">
        <v>20</v>
      </c>
      <c r="C61" s="81" t="s">
        <v>75</v>
      </c>
      <c r="D61" s="25" t="s">
        <v>21</v>
      </c>
      <c r="E61" s="26" t="s">
        <v>22</v>
      </c>
      <c r="F61" s="28" t="s">
        <v>110</v>
      </c>
      <c r="G61" s="29">
        <v>2018</v>
      </c>
      <c r="H61" s="6" t="s">
        <v>137</v>
      </c>
      <c r="I61" s="36"/>
      <c r="J61" s="37"/>
      <c r="K61" s="6" t="s">
        <v>18</v>
      </c>
      <c r="L61" s="23">
        <f>1.25/1000</f>
        <v>1.25E-3</v>
      </c>
      <c r="M61" s="25" t="s">
        <v>56</v>
      </c>
      <c r="N61" s="41" t="s">
        <v>310</v>
      </c>
      <c r="O61" s="47">
        <v>600000</v>
      </c>
      <c r="P61" s="37" t="s">
        <v>23</v>
      </c>
      <c r="Q61" s="43"/>
      <c r="R61" s="46"/>
      <c r="S61" s="19" t="s">
        <v>279</v>
      </c>
      <c r="T61" s="19"/>
      <c r="U61" s="84"/>
    </row>
    <row r="62" spans="1:21" s="3" customFormat="1" ht="99" customHeight="1" x14ac:dyDescent="0.35">
      <c r="A62" s="55">
        <f t="shared" si="3"/>
        <v>61</v>
      </c>
      <c r="B62" s="58" t="s">
        <v>485</v>
      </c>
      <c r="C62" s="19" t="s">
        <v>432</v>
      </c>
      <c r="D62" s="25" t="s">
        <v>62</v>
      </c>
      <c r="E62" s="26" t="s">
        <v>221</v>
      </c>
      <c r="F62" s="30" t="s">
        <v>505</v>
      </c>
      <c r="G62" s="29">
        <v>2027</v>
      </c>
      <c r="H62" s="6" t="s">
        <v>137</v>
      </c>
      <c r="I62" s="28">
        <v>2.1</v>
      </c>
      <c r="J62" s="35" t="s">
        <v>54</v>
      </c>
      <c r="K62" s="7" t="s">
        <v>13</v>
      </c>
      <c r="L62" s="23">
        <v>5</v>
      </c>
      <c r="M62" s="39" t="s">
        <v>325</v>
      </c>
      <c r="N62" s="40"/>
      <c r="O62" s="47">
        <v>40000000</v>
      </c>
      <c r="P62" s="35" t="s">
        <v>320</v>
      </c>
      <c r="Q62" s="45"/>
      <c r="R62" s="26"/>
      <c r="S62" s="20" t="s">
        <v>440</v>
      </c>
      <c r="T62" s="20"/>
      <c r="U62" s="84"/>
    </row>
    <row r="63" spans="1:21" s="3" customFormat="1" ht="99" customHeight="1" x14ac:dyDescent="0.35">
      <c r="A63" s="55">
        <f t="shared" si="3"/>
        <v>62</v>
      </c>
      <c r="B63" s="57" t="s">
        <v>84</v>
      </c>
      <c r="C63" s="19" t="s">
        <v>211</v>
      </c>
      <c r="D63" s="25" t="s">
        <v>5</v>
      </c>
      <c r="E63" s="26" t="s">
        <v>85</v>
      </c>
      <c r="F63" s="28" t="s">
        <v>50</v>
      </c>
      <c r="G63" s="29"/>
      <c r="H63" s="6" t="s">
        <v>137</v>
      </c>
      <c r="I63" s="34" t="s">
        <v>299</v>
      </c>
      <c r="J63" s="35" t="s">
        <v>9</v>
      </c>
      <c r="K63" s="7"/>
      <c r="L63" s="23"/>
      <c r="M63" s="39" t="s">
        <v>178</v>
      </c>
      <c r="N63" s="40" t="s">
        <v>389</v>
      </c>
      <c r="O63" s="47"/>
      <c r="P63" s="53"/>
      <c r="Q63" s="43">
        <v>300000</v>
      </c>
      <c r="R63" s="27" t="s">
        <v>390</v>
      </c>
      <c r="S63" s="20" t="s">
        <v>265</v>
      </c>
      <c r="T63" s="20"/>
      <c r="U63" s="84"/>
    </row>
    <row r="64" spans="1:21" s="3" customFormat="1" ht="99" customHeight="1" x14ac:dyDescent="0.35">
      <c r="A64" s="55">
        <f t="shared" si="3"/>
        <v>63</v>
      </c>
      <c r="B64" s="71" t="s">
        <v>315</v>
      </c>
      <c r="C64" s="19" t="s">
        <v>316</v>
      </c>
      <c r="D64" s="25" t="s">
        <v>34</v>
      </c>
      <c r="E64" s="26" t="s">
        <v>35</v>
      </c>
      <c r="F64" s="28" t="s">
        <v>317</v>
      </c>
      <c r="G64" s="32" t="s">
        <v>488</v>
      </c>
      <c r="H64" s="6"/>
      <c r="I64" s="34"/>
      <c r="J64" s="35"/>
      <c r="K64" s="7"/>
      <c r="L64" s="23"/>
      <c r="M64" s="39"/>
      <c r="N64" s="40"/>
      <c r="O64" s="47"/>
      <c r="P64" s="53"/>
      <c r="Q64" s="43"/>
      <c r="R64" s="27"/>
      <c r="S64" s="20" t="s">
        <v>318</v>
      </c>
      <c r="T64" s="20"/>
      <c r="U64" s="84"/>
    </row>
    <row r="65" spans="1:21" s="3" customFormat="1" ht="99" customHeight="1" x14ac:dyDescent="0.35">
      <c r="A65" s="55">
        <f t="shared" si="3"/>
        <v>64</v>
      </c>
      <c r="B65" s="70" t="s">
        <v>341</v>
      </c>
      <c r="C65" s="19" t="s">
        <v>344</v>
      </c>
      <c r="D65" s="25" t="s">
        <v>38</v>
      </c>
      <c r="E65" s="26" t="s">
        <v>39</v>
      </c>
      <c r="F65" s="28" t="s">
        <v>110</v>
      </c>
      <c r="G65" s="29">
        <v>2024</v>
      </c>
      <c r="H65" s="6" t="s">
        <v>137</v>
      </c>
      <c r="I65" s="34" t="s">
        <v>342</v>
      </c>
      <c r="J65" s="35" t="s">
        <v>30</v>
      </c>
      <c r="K65" s="7" t="s">
        <v>13</v>
      </c>
      <c r="L65" s="23" t="s">
        <v>343</v>
      </c>
      <c r="M65" s="39" t="s">
        <v>551</v>
      </c>
      <c r="N65" s="40"/>
      <c r="O65" s="47">
        <v>2000000</v>
      </c>
      <c r="P65" s="53" t="s">
        <v>23</v>
      </c>
      <c r="Q65" s="43"/>
      <c r="R65" s="27"/>
      <c r="S65" s="20" t="s">
        <v>187</v>
      </c>
      <c r="T65" s="20"/>
      <c r="U65" s="84"/>
    </row>
    <row r="66" spans="1:21" s="3" customFormat="1" ht="99" customHeight="1" x14ac:dyDescent="0.35">
      <c r="A66" s="55">
        <f t="shared" si="3"/>
        <v>65</v>
      </c>
      <c r="B66" s="58" t="s">
        <v>227</v>
      </c>
      <c r="C66" s="19" t="s">
        <v>33</v>
      </c>
      <c r="D66" s="25" t="s">
        <v>38</v>
      </c>
      <c r="E66" s="27" t="s">
        <v>296</v>
      </c>
      <c r="F66" s="30" t="s">
        <v>505</v>
      </c>
      <c r="G66" s="29">
        <v>2026</v>
      </c>
      <c r="H66" s="6" t="s">
        <v>137</v>
      </c>
      <c r="I66" s="36" t="s">
        <v>252</v>
      </c>
      <c r="J66" s="37" t="s">
        <v>54</v>
      </c>
      <c r="K66" s="6"/>
      <c r="L66" s="22" t="s">
        <v>253</v>
      </c>
      <c r="M66" s="25" t="s">
        <v>40</v>
      </c>
      <c r="N66" s="41"/>
      <c r="O66" s="51">
        <v>55000000</v>
      </c>
      <c r="P66" s="35" t="s">
        <v>297</v>
      </c>
      <c r="Q66" s="43">
        <v>28500000</v>
      </c>
      <c r="R66" s="27" t="s">
        <v>298</v>
      </c>
      <c r="S66" s="20" t="s">
        <v>251</v>
      </c>
      <c r="T66" s="20"/>
      <c r="U66" s="84"/>
    </row>
    <row r="67" spans="1:21" s="3" customFormat="1" ht="99" customHeight="1" x14ac:dyDescent="0.35">
      <c r="A67" s="55">
        <f t="shared" si="3"/>
        <v>66</v>
      </c>
      <c r="B67" s="58" t="s">
        <v>98</v>
      </c>
      <c r="C67" s="19" t="s">
        <v>115</v>
      </c>
      <c r="D67" s="25" t="s">
        <v>5</v>
      </c>
      <c r="E67" s="27" t="s">
        <v>99</v>
      </c>
      <c r="F67" s="28" t="s">
        <v>50</v>
      </c>
      <c r="G67" s="33"/>
      <c r="H67" s="7" t="s">
        <v>179</v>
      </c>
      <c r="I67" s="34"/>
      <c r="J67" s="35"/>
      <c r="K67" s="7"/>
      <c r="L67" s="22"/>
      <c r="M67" s="39"/>
      <c r="N67" s="40"/>
      <c r="O67" s="51"/>
      <c r="P67" s="37"/>
      <c r="Q67" s="45"/>
      <c r="R67" s="26"/>
      <c r="S67" s="20" t="s">
        <v>263</v>
      </c>
      <c r="T67" s="20"/>
      <c r="U67" s="84"/>
    </row>
    <row r="68" spans="1:21" s="3" customFormat="1" ht="99" customHeight="1" x14ac:dyDescent="0.35">
      <c r="A68" s="55">
        <f t="shared" si="3"/>
        <v>67</v>
      </c>
      <c r="B68" s="58" t="s">
        <v>87</v>
      </c>
      <c r="C68" s="19" t="s">
        <v>492</v>
      </c>
      <c r="D68" s="25" t="s">
        <v>16</v>
      </c>
      <c r="E68" s="27" t="s">
        <v>88</v>
      </c>
      <c r="F68" s="28" t="s">
        <v>24</v>
      </c>
      <c r="G68" s="29">
        <v>2025</v>
      </c>
      <c r="H68" s="6" t="s">
        <v>137</v>
      </c>
      <c r="I68" s="34" t="s">
        <v>359</v>
      </c>
      <c r="J68" s="35" t="s">
        <v>55</v>
      </c>
      <c r="K68" s="7" t="s">
        <v>13</v>
      </c>
      <c r="L68" s="23">
        <v>1</v>
      </c>
      <c r="M68" s="39" t="s">
        <v>89</v>
      </c>
      <c r="N68" s="40">
        <v>2</v>
      </c>
      <c r="O68" s="51"/>
      <c r="P68" s="37"/>
      <c r="Q68" s="43">
        <v>28900000</v>
      </c>
      <c r="R68" s="27" t="s">
        <v>284</v>
      </c>
      <c r="S68" s="20" t="s">
        <v>368</v>
      </c>
      <c r="T68" s="20"/>
      <c r="U68" s="84"/>
    </row>
    <row r="69" spans="1:21" s="3" customFormat="1" ht="99" customHeight="1" x14ac:dyDescent="0.35">
      <c r="A69" s="55">
        <f t="shared" si="3"/>
        <v>68</v>
      </c>
      <c r="B69" s="57" t="s">
        <v>67</v>
      </c>
      <c r="C69" s="19" t="s">
        <v>130</v>
      </c>
      <c r="D69" s="25" t="s">
        <v>34</v>
      </c>
      <c r="E69" s="26" t="s">
        <v>35</v>
      </c>
      <c r="F69" s="28" t="s">
        <v>50</v>
      </c>
      <c r="G69" s="29"/>
      <c r="H69" s="6" t="s">
        <v>137</v>
      </c>
      <c r="I69" s="34">
        <v>4.5</v>
      </c>
      <c r="J69" s="35" t="s">
        <v>54</v>
      </c>
      <c r="K69" s="7"/>
      <c r="L69" s="23">
        <v>10</v>
      </c>
      <c r="M69" s="39" t="s">
        <v>303</v>
      </c>
      <c r="N69" s="40"/>
      <c r="O69" s="52">
        <v>75000000</v>
      </c>
      <c r="P69" s="35" t="s">
        <v>23</v>
      </c>
      <c r="Q69" s="42"/>
      <c r="R69" s="27"/>
      <c r="S69" s="20" t="s">
        <v>210</v>
      </c>
      <c r="T69" s="20"/>
      <c r="U69" s="84"/>
    </row>
    <row r="70" spans="1:21" s="3" customFormat="1" ht="99" customHeight="1" x14ac:dyDescent="0.35">
      <c r="A70" s="55">
        <f t="shared" si="3"/>
        <v>69</v>
      </c>
      <c r="B70" s="58" t="s">
        <v>139</v>
      </c>
      <c r="C70" s="19" t="s">
        <v>140</v>
      </c>
      <c r="D70" s="25" t="s">
        <v>5</v>
      </c>
      <c r="E70" s="26" t="s">
        <v>99</v>
      </c>
      <c r="F70" s="28" t="s">
        <v>50</v>
      </c>
      <c r="G70" s="29" t="s">
        <v>549</v>
      </c>
      <c r="H70" s="7" t="s">
        <v>550</v>
      </c>
      <c r="I70" s="34" t="s">
        <v>387</v>
      </c>
      <c r="J70" s="35" t="s">
        <v>9</v>
      </c>
      <c r="K70" s="6"/>
      <c r="L70" s="23"/>
      <c r="M70" s="25" t="s">
        <v>70</v>
      </c>
      <c r="N70" s="41"/>
      <c r="O70" s="51"/>
      <c r="P70" s="37"/>
      <c r="Q70" s="45"/>
      <c r="R70" s="26"/>
      <c r="S70" s="20" t="s">
        <v>265</v>
      </c>
      <c r="T70" s="20"/>
      <c r="U70" s="84"/>
    </row>
    <row r="71" spans="1:21" s="4" customFormat="1" ht="99" customHeight="1" x14ac:dyDescent="0.35">
      <c r="A71" s="55">
        <f t="shared" si="3"/>
        <v>70</v>
      </c>
      <c r="B71" s="57" t="s">
        <v>124</v>
      </c>
      <c r="C71" s="19" t="s">
        <v>180</v>
      </c>
      <c r="D71" s="25" t="s">
        <v>5</v>
      </c>
      <c r="E71" s="26" t="s">
        <v>71</v>
      </c>
      <c r="F71" s="28" t="s">
        <v>50</v>
      </c>
      <c r="G71" s="29" t="s">
        <v>516</v>
      </c>
      <c r="H71" s="6" t="s">
        <v>137</v>
      </c>
      <c r="I71" s="36"/>
      <c r="J71" s="37"/>
      <c r="K71" s="6"/>
      <c r="L71" s="22" t="s">
        <v>515</v>
      </c>
      <c r="M71" s="39" t="s">
        <v>72</v>
      </c>
      <c r="N71" s="40" t="s">
        <v>517</v>
      </c>
      <c r="O71" s="51"/>
      <c r="P71" s="37"/>
      <c r="Q71" s="45"/>
      <c r="R71" s="26"/>
      <c r="S71" s="20" t="s">
        <v>265</v>
      </c>
      <c r="T71" s="20"/>
      <c r="U71" s="84"/>
    </row>
    <row r="72" spans="1:21" s="4" customFormat="1" ht="99" customHeight="1" x14ac:dyDescent="0.35">
      <c r="A72" s="55">
        <f t="shared" si="3"/>
        <v>71</v>
      </c>
      <c r="B72" s="70" t="s">
        <v>472</v>
      </c>
      <c r="C72" s="19" t="s">
        <v>531</v>
      </c>
      <c r="D72" s="25" t="s">
        <v>16</v>
      </c>
      <c r="E72" s="26" t="s">
        <v>463</v>
      </c>
      <c r="F72" s="28" t="s">
        <v>50</v>
      </c>
      <c r="G72" s="29"/>
      <c r="H72" s="6" t="s">
        <v>137</v>
      </c>
      <c r="I72" s="36"/>
      <c r="J72" s="37"/>
      <c r="K72" s="6"/>
      <c r="L72" s="23" t="s">
        <v>399</v>
      </c>
      <c r="M72" s="39" t="s">
        <v>464</v>
      </c>
      <c r="N72" s="40"/>
      <c r="O72" s="51"/>
      <c r="P72" s="37"/>
      <c r="Q72" s="45"/>
      <c r="R72" s="26"/>
      <c r="S72" s="20" t="s">
        <v>265</v>
      </c>
      <c r="T72" s="20"/>
      <c r="U72" s="84"/>
    </row>
    <row r="73" spans="1:21" s="4" customFormat="1" ht="99" customHeight="1" x14ac:dyDescent="0.35">
      <c r="A73" s="55">
        <f t="shared" si="3"/>
        <v>72</v>
      </c>
      <c r="B73" s="70" t="s">
        <v>476</v>
      </c>
      <c r="C73" s="19" t="s">
        <v>477</v>
      </c>
      <c r="D73" s="25" t="s">
        <v>5</v>
      </c>
      <c r="E73" s="26" t="s">
        <v>478</v>
      </c>
      <c r="F73" s="28" t="s">
        <v>50</v>
      </c>
      <c r="G73" s="29"/>
      <c r="H73" s="6" t="s">
        <v>137</v>
      </c>
      <c r="I73" s="36"/>
      <c r="J73" s="37"/>
      <c r="K73" s="6"/>
      <c r="L73" s="23" t="s">
        <v>479</v>
      </c>
      <c r="M73" s="39" t="s">
        <v>72</v>
      </c>
      <c r="N73" s="40" t="s">
        <v>480</v>
      </c>
      <c r="O73" s="51"/>
      <c r="P73" s="37"/>
      <c r="Q73" s="45"/>
      <c r="R73" s="26"/>
      <c r="S73" s="20" t="s">
        <v>265</v>
      </c>
      <c r="T73" s="20"/>
      <c r="U73" s="84"/>
    </row>
    <row r="74" spans="1:21" s="3" customFormat="1" ht="99" customHeight="1" x14ac:dyDescent="0.35">
      <c r="A74" s="55">
        <f t="shared" si="3"/>
        <v>73</v>
      </c>
      <c r="B74" s="58" t="s">
        <v>143</v>
      </c>
      <c r="C74" s="19" t="s">
        <v>122</v>
      </c>
      <c r="D74" s="25" t="s">
        <v>5</v>
      </c>
      <c r="E74" s="26" t="s">
        <v>612</v>
      </c>
      <c r="F74" s="28" t="s">
        <v>123</v>
      </c>
      <c r="G74" s="29"/>
      <c r="H74" s="6" t="s">
        <v>137</v>
      </c>
      <c r="I74" s="36" t="s">
        <v>619</v>
      </c>
      <c r="J74" s="37" t="s">
        <v>54</v>
      </c>
      <c r="K74" s="6" t="s">
        <v>18</v>
      </c>
      <c r="L74" s="23" t="s">
        <v>613</v>
      </c>
      <c r="M74" s="39" t="s">
        <v>614</v>
      </c>
      <c r="N74" s="41" t="s">
        <v>615</v>
      </c>
      <c r="O74" s="52" t="s">
        <v>616</v>
      </c>
      <c r="P74" s="35" t="s">
        <v>617</v>
      </c>
      <c r="Q74" s="44" t="s">
        <v>454</v>
      </c>
      <c r="R74" s="27" t="s">
        <v>620</v>
      </c>
      <c r="S74" s="20" t="s">
        <v>168</v>
      </c>
      <c r="T74" s="86" t="s">
        <v>618</v>
      </c>
      <c r="U74" s="84"/>
    </row>
    <row r="75" spans="1:21" s="3" customFormat="1" ht="99" customHeight="1" x14ac:dyDescent="0.35">
      <c r="A75" s="55">
        <f t="shared" si="3"/>
        <v>74</v>
      </c>
      <c r="B75" s="58" t="s">
        <v>82</v>
      </c>
      <c r="C75" s="19" t="s">
        <v>83</v>
      </c>
      <c r="D75" s="25" t="s">
        <v>38</v>
      </c>
      <c r="E75" s="26" t="s">
        <v>73</v>
      </c>
      <c r="F75" s="28" t="s">
        <v>110</v>
      </c>
      <c r="G75" s="29">
        <v>2023</v>
      </c>
      <c r="H75" s="6" t="s">
        <v>141</v>
      </c>
      <c r="I75" s="36"/>
      <c r="J75" s="37"/>
      <c r="K75" s="7"/>
      <c r="L75" s="22"/>
      <c r="M75" s="39"/>
      <c r="N75" s="40"/>
      <c r="O75" s="47">
        <v>2000000</v>
      </c>
      <c r="P75" s="53" t="s">
        <v>335</v>
      </c>
      <c r="Q75" s="43">
        <v>500000</v>
      </c>
      <c r="R75" s="27" t="s">
        <v>182</v>
      </c>
      <c r="S75" s="20" t="s">
        <v>197</v>
      </c>
      <c r="T75" s="20"/>
      <c r="U75" s="84"/>
    </row>
    <row r="76" spans="1:21" s="3" customFormat="1" ht="99" customHeight="1" x14ac:dyDescent="0.35">
      <c r="A76" s="55">
        <f t="shared" si="3"/>
        <v>75</v>
      </c>
      <c r="B76" s="70" t="s">
        <v>427</v>
      </c>
      <c r="C76" s="19" t="s">
        <v>428</v>
      </c>
      <c r="D76" s="25" t="s">
        <v>16</v>
      </c>
      <c r="E76" s="26" t="s">
        <v>17</v>
      </c>
      <c r="F76" s="30" t="s">
        <v>505</v>
      </c>
      <c r="G76" s="29"/>
      <c r="H76" s="6" t="s">
        <v>137</v>
      </c>
      <c r="I76" s="36" t="s">
        <v>429</v>
      </c>
      <c r="J76" s="37" t="s">
        <v>30</v>
      </c>
      <c r="K76" s="7" t="s">
        <v>18</v>
      </c>
      <c r="L76" s="22" t="s">
        <v>431</v>
      </c>
      <c r="M76" s="39" t="s">
        <v>40</v>
      </c>
      <c r="N76" s="40"/>
      <c r="O76" s="47">
        <v>13500000</v>
      </c>
      <c r="P76" s="53" t="s">
        <v>23</v>
      </c>
      <c r="Q76" s="43"/>
      <c r="R76" s="27"/>
      <c r="S76" s="20" t="s">
        <v>430</v>
      </c>
      <c r="T76" s="20"/>
      <c r="U76" s="84"/>
    </row>
    <row r="77" spans="1:21" s="3" customFormat="1" ht="99" customHeight="1" x14ac:dyDescent="0.35">
      <c r="A77" s="55">
        <f t="shared" si="3"/>
        <v>76</v>
      </c>
      <c r="B77" s="71" t="s">
        <v>261</v>
      </c>
      <c r="C77" s="21" t="s">
        <v>259</v>
      </c>
      <c r="D77" s="25" t="s">
        <v>34</v>
      </c>
      <c r="E77" s="26" t="s">
        <v>260</v>
      </c>
      <c r="F77" s="28" t="s">
        <v>50</v>
      </c>
      <c r="G77" s="29">
        <v>2030</v>
      </c>
      <c r="H77" s="7" t="s">
        <v>424</v>
      </c>
      <c r="I77" s="34" t="s">
        <v>458</v>
      </c>
      <c r="J77" s="35" t="s">
        <v>9</v>
      </c>
      <c r="K77" s="7"/>
      <c r="L77" s="22" t="s">
        <v>459</v>
      </c>
      <c r="M77" s="39" t="s">
        <v>40</v>
      </c>
      <c r="N77" s="40"/>
      <c r="O77" s="49"/>
      <c r="P77" s="35" t="s">
        <v>95</v>
      </c>
      <c r="Q77" s="44">
        <v>500000</v>
      </c>
      <c r="R77" s="27" t="s">
        <v>460</v>
      </c>
      <c r="S77" s="20" t="s">
        <v>186</v>
      </c>
      <c r="T77" s="85" t="s">
        <v>631</v>
      </c>
      <c r="U77" s="84"/>
    </row>
    <row r="78" spans="1:21" s="3" customFormat="1" ht="99" customHeight="1" x14ac:dyDescent="0.35">
      <c r="A78" s="55">
        <f t="shared" si="3"/>
        <v>77</v>
      </c>
      <c r="B78" s="58" t="s">
        <v>145</v>
      </c>
      <c r="C78" s="19" t="s">
        <v>146</v>
      </c>
      <c r="D78" s="25" t="s">
        <v>34</v>
      </c>
      <c r="E78" s="26" t="s">
        <v>35</v>
      </c>
      <c r="F78" s="28" t="s">
        <v>50</v>
      </c>
      <c r="G78" s="29"/>
      <c r="H78" s="6" t="s">
        <v>137</v>
      </c>
      <c r="I78" s="34" t="s">
        <v>306</v>
      </c>
      <c r="J78" s="35" t="s">
        <v>9</v>
      </c>
      <c r="K78" s="7"/>
      <c r="L78" s="22"/>
      <c r="M78" s="39" t="s">
        <v>147</v>
      </c>
      <c r="N78" s="40"/>
      <c r="O78" s="47">
        <v>32000000</v>
      </c>
      <c r="P78" s="37" t="s">
        <v>215</v>
      </c>
      <c r="Q78" s="43">
        <v>11900000</v>
      </c>
      <c r="R78" s="27" t="s">
        <v>307</v>
      </c>
      <c r="S78" s="20" t="s">
        <v>210</v>
      </c>
      <c r="T78" s="20"/>
      <c r="U78" s="84"/>
    </row>
    <row r="79" spans="1:21" s="3" customFormat="1" ht="99" customHeight="1" x14ac:dyDescent="0.35">
      <c r="A79" s="55">
        <f t="shared" si="3"/>
        <v>78</v>
      </c>
      <c r="B79" s="58" t="s">
        <v>31</v>
      </c>
      <c r="C79" s="20" t="s">
        <v>33</v>
      </c>
      <c r="D79" s="25" t="s">
        <v>16</v>
      </c>
      <c r="E79" s="26" t="s">
        <v>17</v>
      </c>
      <c r="F79" s="28" t="s">
        <v>110</v>
      </c>
      <c r="G79" s="32" t="s">
        <v>396</v>
      </c>
      <c r="H79" s="6" t="s">
        <v>138</v>
      </c>
      <c r="I79" s="36" t="s">
        <v>242</v>
      </c>
      <c r="J79" s="37" t="s">
        <v>32</v>
      </c>
      <c r="K79" s="6" t="s">
        <v>13</v>
      </c>
      <c r="L79" s="23">
        <v>0.22</v>
      </c>
      <c r="M79" s="25" t="s">
        <v>193</v>
      </c>
      <c r="N79" s="41" t="s">
        <v>254</v>
      </c>
      <c r="O79" s="47">
        <v>5540000</v>
      </c>
      <c r="P79" s="48" t="s">
        <v>630</v>
      </c>
      <c r="Q79" s="43">
        <v>1111700</v>
      </c>
      <c r="R79" s="27" t="s">
        <v>214</v>
      </c>
      <c r="S79" s="19" t="s">
        <v>251</v>
      </c>
      <c r="T79" s="86" t="s">
        <v>632</v>
      </c>
      <c r="U79" s="84"/>
    </row>
    <row r="80" spans="1:21" s="3" customFormat="1" ht="99" customHeight="1" x14ac:dyDescent="0.35">
      <c r="A80" s="55">
        <f t="shared" si="3"/>
        <v>79</v>
      </c>
      <c r="B80" s="58" t="s">
        <v>159</v>
      </c>
      <c r="C80" s="19" t="s">
        <v>167</v>
      </c>
      <c r="D80" s="25" t="s">
        <v>38</v>
      </c>
      <c r="E80" s="26" t="s">
        <v>73</v>
      </c>
      <c r="F80" s="28" t="s">
        <v>50</v>
      </c>
      <c r="G80" s="29"/>
      <c r="H80" s="6" t="s">
        <v>137</v>
      </c>
      <c r="I80" s="34"/>
      <c r="J80" s="35"/>
      <c r="K80" s="7"/>
      <c r="L80" s="23" t="s">
        <v>239</v>
      </c>
      <c r="M80" s="39"/>
      <c r="N80" s="40"/>
      <c r="O80" s="52"/>
      <c r="P80" s="35"/>
      <c r="Q80" s="44" t="s">
        <v>255</v>
      </c>
      <c r="R80" s="27" t="s">
        <v>216</v>
      </c>
      <c r="S80" s="20" t="s">
        <v>265</v>
      </c>
      <c r="T80" s="20"/>
      <c r="U80" s="84"/>
    </row>
    <row r="81" spans="1:23" s="3" customFormat="1" ht="99" customHeight="1" x14ac:dyDescent="0.35">
      <c r="A81" s="55">
        <f t="shared" si="3"/>
        <v>80</v>
      </c>
      <c r="B81" s="57" t="s">
        <v>14</v>
      </c>
      <c r="C81" s="20" t="s">
        <v>15</v>
      </c>
      <c r="D81" s="25" t="s">
        <v>16</v>
      </c>
      <c r="E81" s="26" t="s">
        <v>17</v>
      </c>
      <c r="F81" s="28" t="s">
        <v>497</v>
      </c>
      <c r="G81" s="29">
        <v>2013</v>
      </c>
      <c r="H81" s="6" t="s">
        <v>137</v>
      </c>
      <c r="I81" s="36">
        <v>2.7</v>
      </c>
      <c r="J81" s="37" t="s">
        <v>19</v>
      </c>
      <c r="K81" s="6" t="s">
        <v>18</v>
      </c>
      <c r="L81" s="23">
        <v>0.16</v>
      </c>
      <c r="M81" s="25" t="s">
        <v>56</v>
      </c>
      <c r="N81" s="41">
        <v>0.376</v>
      </c>
      <c r="O81" s="47"/>
      <c r="P81" s="37"/>
      <c r="Q81" s="43"/>
      <c r="R81" s="26"/>
      <c r="S81" s="20" t="s">
        <v>256</v>
      </c>
      <c r="T81" s="20"/>
      <c r="U81" s="84"/>
    </row>
    <row r="82" spans="1:23" s="3" customFormat="1" ht="99" customHeight="1" x14ac:dyDescent="0.35">
      <c r="A82" s="55">
        <f t="shared" si="3"/>
        <v>81</v>
      </c>
      <c r="B82" s="57" t="s">
        <v>157</v>
      </c>
      <c r="C82" s="20" t="s">
        <v>489</v>
      </c>
      <c r="D82" s="25" t="s">
        <v>27</v>
      </c>
      <c r="E82" s="26" t="s">
        <v>158</v>
      </c>
      <c r="F82" s="28" t="s">
        <v>50</v>
      </c>
      <c r="G82" s="29"/>
      <c r="H82" s="6" t="s">
        <v>137</v>
      </c>
      <c r="I82" s="36"/>
      <c r="J82" s="37"/>
      <c r="K82" s="6" t="s">
        <v>13</v>
      </c>
      <c r="L82" s="23">
        <v>10</v>
      </c>
      <c r="M82" s="25" t="s">
        <v>68</v>
      </c>
      <c r="N82" s="41">
        <v>30</v>
      </c>
      <c r="O82" s="47"/>
      <c r="P82" s="37"/>
      <c r="Q82" s="44" t="s">
        <v>490</v>
      </c>
      <c r="R82" s="27" t="s">
        <v>491</v>
      </c>
      <c r="S82" s="20" t="s">
        <v>186</v>
      </c>
      <c r="T82" s="20"/>
      <c r="U82" s="84"/>
    </row>
    <row r="83" spans="1:23" s="3" customFormat="1" ht="99" customHeight="1" x14ac:dyDescent="0.35">
      <c r="A83" s="55">
        <f t="shared" si="3"/>
        <v>82</v>
      </c>
      <c r="B83" s="58" t="s">
        <v>385</v>
      </c>
      <c r="C83" s="19" t="s">
        <v>386</v>
      </c>
      <c r="D83" s="25" t="s">
        <v>16</v>
      </c>
      <c r="E83" s="26" t="s">
        <v>49</v>
      </c>
      <c r="F83" s="28" t="s">
        <v>50</v>
      </c>
      <c r="G83" s="29"/>
      <c r="H83" s="6" t="s">
        <v>137</v>
      </c>
      <c r="I83" s="36" t="s">
        <v>387</v>
      </c>
      <c r="J83" s="37" t="s">
        <v>9</v>
      </c>
      <c r="K83" s="6"/>
      <c r="L83" s="23"/>
      <c r="M83" s="25"/>
      <c r="N83" s="41"/>
      <c r="O83" s="47"/>
      <c r="P83" s="50"/>
      <c r="Q83" s="43"/>
      <c r="R83" s="27"/>
      <c r="S83" s="20" t="s">
        <v>308</v>
      </c>
      <c r="T83" s="20"/>
      <c r="U83" s="84"/>
    </row>
    <row r="84" spans="1:23" s="3" customFormat="1" ht="114" customHeight="1" x14ac:dyDescent="0.35">
      <c r="A84" s="55">
        <f t="shared" si="3"/>
        <v>83</v>
      </c>
      <c r="B84" s="58" t="s">
        <v>163</v>
      </c>
      <c r="C84" s="19" t="s">
        <v>322</v>
      </c>
      <c r="D84" s="25" t="s">
        <v>16</v>
      </c>
      <c r="E84" s="26" t="s">
        <v>49</v>
      </c>
      <c r="F84" s="28" t="s">
        <v>24</v>
      </c>
      <c r="G84" s="29">
        <v>2025</v>
      </c>
      <c r="H84" s="6" t="s">
        <v>137</v>
      </c>
      <c r="I84" s="34" t="s">
        <v>102</v>
      </c>
      <c r="J84" s="35" t="s">
        <v>9</v>
      </c>
      <c r="K84" s="7" t="s">
        <v>13</v>
      </c>
      <c r="L84" s="22" t="s">
        <v>323</v>
      </c>
      <c r="M84" s="25" t="s">
        <v>40</v>
      </c>
      <c r="N84" s="41"/>
      <c r="O84" s="51">
        <v>111300000</v>
      </c>
      <c r="P84" s="35" t="s">
        <v>23</v>
      </c>
      <c r="Q84" s="44" t="s">
        <v>324</v>
      </c>
      <c r="R84" s="27" t="s">
        <v>383</v>
      </c>
      <c r="S84" s="20" t="s">
        <v>308</v>
      </c>
      <c r="T84" s="20"/>
      <c r="U84" s="84"/>
    </row>
    <row r="85" spans="1:23" s="3" customFormat="1" ht="99" customHeight="1" x14ac:dyDescent="0.35">
      <c r="A85" s="55">
        <f t="shared" si="3"/>
        <v>84</v>
      </c>
      <c r="B85" s="58" t="s">
        <v>86</v>
      </c>
      <c r="C85" s="19" t="s">
        <v>183</v>
      </c>
      <c r="D85" s="25" t="s">
        <v>16</v>
      </c>
      <c r="E85" s="26" t="s">
        <v>64</v>
      </c>
      <c r="F85" s="28" t="s">
        <v>24</v>
      </c>
      <c r="G85" s="29">
        <v>2025</v>
      </c>
      <c r="H85" s="6" t="s">
        <v>137</v>
      </c>
      <c r="I85" s="34">
        <v>140</v>
      </c>
      <c r="J85" s="35" t="s">
        <v>9</v>
      </c>
      <c r="K85" s="7" t="s">
        <v>13</v>
      </c>
      <c r="L85" s="23">
        <v>1</v>
      </c>
      <c r="M85" s="39" t="s">
        <v>74</v>
      </c>
      <c r="N85" s="40">
        <v>121</v>
      </c>
      <c r="O85" s="47" t="s">
        <v>574</v>
      </c>
      <c r="P85" s="37" t="s">
        <v>23</v>
      </c>
      <c r="Q85" s="44" t="s">
        <v>573</v>
      </c>
      <c r="R85" s="27" t="s">
        <v>217</v>
      </c>
      <c r="S85" s="20" t="s">
        <v>197</v>
      </c>
      <c r="T85" s="20"/>
      <c r="U85" s="84"/>
    </row>
    <row r="86" spans="1:23" s="3" customFormat="1" ht="99" customHeight="1" x14ac:dyDescent="0.35">
      <c r="A86" s="55">
        <f t="shared" si="3"/>
        <v>85</v>
      </c>
      <c r="B86" s="58" t="s">
        <v>80</v>
      </c>
      <c r="C86" s="19" t="s">
        <v>81</v>
      </c>
      <c r="D86" s="25" t="s">
        <v>34</v>
      </c>
      <c r="E86" s="26" t="s">
        <v>35</v>
      </c>
      <c r="F86" s="28" t="s">
        <v>110</v>
      </c>
      <c r="G86" s="29">
        <v>2023</v>
      </c>
      <c r="H86" s="6" t="s">
        <v>137</v>
      </c>
      <c r="I86" s="34">
        <v>20</v>
      </c>
      <c r="J86" s="35" t="s">
        <v>30</v>
      </c>
      <c r="K86" s="7" t="s">
        <v>13</v>
      </c>
      <c r="L86" s="23" t="s">
        <v>343</v>
      </c>
      <c r="M86" s="39" t="s">
        <v>309</v>
      </c>
      <c r="N86" s="40"/>
      <c r="O86" s="47">
        <v>2500000</v>
      </c>
      <c r="P86" s="35" t="s">
        <v>370</v>
      </c>
      <c r="Q86" s="43">
        <v>1000000</v>
      </c>
      <c r="R86" s="27" t="s">
        <v>369</v>
      </c>
      <c r="S86" s="20" t="s">
        <v>187</v>
      </c>
      <c r="T86" s="20"/>
      <c r="U86" s="84"/>
    </row>
    <row r="87" spans="1:23" s="3" customFormat="1" ht="99" customHeight="1" x14ac:dyDescent="0.35">
      <c r="A87" s="55">
        <f t="shared" si="3"/>
        <v>86</v>
      </c>
      <c r="B87" s="58" t="s">
        <v>90</v>
      </c>
      <c r="C87" s="19" t="s">
        <v>91</v>
      </c>
      <c r="D87" s="25" t="s">
        <v>38</v>
      </c>
      <c r="E87" s="26" t="s">
        <v>92</v>
      </c>
      <c r="F87" s="30" t="s">
        <v>456</v>
      </c>
      <c r="G87" s="31">
        <v>2025</v>
      </c>
      <c r="H87" s="6"/>
      <c r="I87" s="34">
        <v>200</v>
      </c>
      <c r="J87" s="35" t="s">
        <v>184</v>
      </c>
      <c r="K87" s="7"/>
      <c r="L87" s="22"/>
      <c r="M87" s="39"/>
      <c r="N87" s="40"/>
      <c r="O87" s="47"/>
      <c r="P87" s="37"/>
      <c r="Q87" s="44" t="s">
        <v>185</v>
      </c>
      <c r="R87" s="27" t="s">
        <v>457</v>
      </c>
      <c r="S87" s="20" t="s">
        <v>256</v>
      </c>
      <c r="T87" s="20"/>
      <c r="U87" s="84"/>
    </row>
    <row r="88" spans="1:23" s="3" customFormat="1" ht="99" customHeight="1" x14ac:dyDescent="0.35">
      <c r="A88" s="55">
        <f t="shared" si="3"/>
        <v>87</v>
      </c>
      <c r="B88" s="58" t="s">
        <v>79</v>
      </c>
      <c r="C88" s="20" t="s">
        <v>76</v>
      </c>
      <c r="D88" s="25" t="s">
        <v>34</v>
      </c>
      <c r="E88" s="26" t="s">
        <v>35</v>
      </c>
      <c r="F88" s="28" t="s">
        <v>110</v>
      </c>
      <c r="G88" s="29">
        <v>2021</v>
      </c>
      <c r="H88" s="6" t="s">
        <v>137</v>
      </c>
      <c r="I88" s="36" t="s">
        <v>243</v>
      </c>
      <c r="J88" s="37" t="s">
        <v>30</v>
      </c>
      <c r="K88" s="6" t="s">
        <v>13</v>
      </c>
      <c r="L88" s="23">
        <v>0.25</v>
      </c>
      <c r="M88" s="25" t="s">
        <v>69</v>
      </c>
      <c r="N88" s="41">
        <v>0.58699999999999997</v>
      </c>
      <c r="O88" s="47">
        <v>7370000</v>
      </c>
      <c r="P88" s="50" t="s">
        <v>23</v>
      </c>
      <c r="Q88" s="43">
        <v>3070000</v>
      </c>
      <c r="R88" s="27" t="s">
        <v>165</v>
      </c>
      <c r="S88" s="19" t="s">
        <v>257</v>
      </c>
      <c r="T88" s="19"/>
      <c r="U88" s="84"/>
    </row>
    <row r="89" spans="1:23" s="3" customFormat="1" ht="99" customHeight="1" x14ac:dyDescent="0.35">
      <c r="A89" s="55">
        <f t="shared" si="3"/>
        <v>88</v>
      </c>
      <c r="B89" s="83" t="s">
        <v>588</v>
      </c>
      <c r="C89" s="20" t="s">
        <v>589</v>
      </c>
      <c r="D89" s="25" t="s">
        <v>5</v>
      </c>
      <c r="E89" s="26" t="s">
        <v>590</v>
      </c>
      <c r="F89" s="28" t="s">
        <v>50</v>
      </c>
      <c r="G89" s="29">
        <v>2028</v>
      </c>
      <c r="H89" s="6" t="s">
        <v>137</v>
      </c>
      <c r="I89" s="34" t="s">
        <v>591</v>
      </c>
      <c r="J89" s="35" t="s">
        <v>9</v>
      </c>
      <c r="K89" s="6"/>
      <c r="L89" s="22" t="s">
        <v>592</v>
      </c>
      <c r="M89" s="39" t="s">
        <v>593</v>
      </c>
      <c r="N89" s="41" t="s">
        <v>594</v>
      </c>
      <c r="O89" s="47"/>
      <c r="P89" s="50"/>
      <c r="Q89" s="43"/>
      <c r="R89" s="27"/>
      <c r="S89" s="19" t="s">
        <v>595</v>
      </c>
      <c r="T89" s="19"/>
      <c r="U89" s="84"/>
    </row>
    <row r="90" spans="1:23" s="3" customFormat="1" ht="99" customHeight="1" x14ac:dyDescent="0.35">
      <c r="A90" s="55">
        <f t="shared" si="3"/>
        <v>89</v>
      </c>
      <c r="B90" s="58" t="s">
        <v>154</v>
      </c>
      <c r="C90" s="19" t="s">
        <v>155</v>
      </c>
      <c r="D90" s="25" t="s">
        <v>34</v>
      </c>
      <c r="E90" s="26" t="s">
        <v>156</v>
      </c>
      <c r="F90" s="28" t="s">
        <v>50</v>
      </c>
      <c r="G90" s="29"/>
      <c r="H90" s="6" t="s">
        <v>137</v>
      </c>
      <c r="I90" s="36" t="s">
        <v>407</v>
      </c>
      <c r="J90" s="37" t="s">
        <v>9</v>
      </c>
      <c r="K90" s="6" t="s">
        <v>13</v>
      </c>
      <c r="L90" s="23" t="s">
        <v>285</v>
      </c>
      <c r="M90" s="25" t="s">
        <v>40</v>
      </c>
      <c r="N90" s="41"/>
      <c r="O90" s="47">
        <v>47000000</v>
      </c>
      <c r="P90" s="53" t="s">
        <v>23</v>
      </c>
      <c r="Q90" s="43"/>
      <c r="R90" s="46"/>
      <c r="S90" s="20" t="s">
        <v>218</v>
      </c>
      <c r="T90" s="20"/>
      <c r="U90" s="84"/>
    </row>
    <row r="91" spans="1:23" s="3" customFormat="1" ht="99" customHeight="1" x14ac:dyDescent="0.35">
      <c r="A91" s="55">
        <f t="shared" ref="A91:A93" si="4">A90+1</f>
        <v>90</v>
      </c>
      <c r="B91" s="57" t="s">
        <v>94</v>
      </c>
      <c r="C91" s="19" t="s">
        <v>530</v>
      </c>
      <c r="D91" s="25" t="s">
        <v>5</v>
      </c>
      <c r="E91" s="26" t="s">
        <v>93</v>
      </c>
      <c r="F91" s="28" t="s">
        <v>50</v>
      </c>
      <c r="G91" s="31" t="s">
        <v>420</v>
      </c>
      <c r="H91" s="6" t="s">
        <v>137</v>
      </c>
      <c r="I91" s="34" t="s">
        <v>575</v>
      </c>
      <c r="J91" s="37" t="s">
        <v>9</v>
      </c>
      <c r="K91" s="6"/>
      <c r="L91" s="23"/>
      <c r="M91" s="25" t="s">
        <v>70</v>
      </c>
      <c r="N91" s="40" t="s">
        <v>576</v>
      </c>
      <c r="O91" s="54"/>
      <c r="P91" s="37"/>
      <c r="Q91" s="43"/>
      <c r="R91" s="46"/>
      <c r="S91" s="20" t="s">
        <v>421</v>
      </c>
      <c r="T91" s="20"/>
      <c r="U91" s="84"/>
    </row>
    <row r="92" spans="1:23" s="3" customFormat="1" ht="99" customHeight="1" x14ac:dyDescent="0.35">
      <c r="A92" s="55">
        <f t="shared" si="4"/>
        <v>91</v>
      </c>
      <c r="B92" s="57" t="s">
        <v>36</v>
      </c>
      <c r="C92" s="20" t="s">
        <v>37</v>
      </c>
      <c r="D92" s="25" t="s">
        <v>38</v>
      </c>
      <c r="E92" s="26" t="s">
        <v>39</v>
      </c>
      <c r="F92" s="28" t="s">
        <v>110</v>
      </c>
      <c r="G92" s="29">
        <v>2021</v>
      </c>
      <c r="H92" s="6" t="s">
        <v>138</v>
      </c>
      <c r="I92" s="36">
        <v>88</v>
      </c>
      <c r="J92" s="35" t="s">
        <v>9</v>
      </c>
      <c r="K92" s="6" t="s">
        <v>13</v>
      </c>
      <c r="L92" s="23">
        <v>0.5</v>
      </c>
      <c r="M92" s="25" t="s">
        <v>40</v>
      </c>
      <c r="N92" s="41"/>
      <c r="O92" s="47">
        <v>15000000</v>
      </c>
      <c r="P92" s="50" t="s">
        <v>23</v>
      </c>
      <c r="Q92" s="43">
        <v>7500000</v>
      </c>
      <c r="R92" s="27" t="s">
        <v>165</v>
      </c>
      <c r="S92" s="19" t="s">
        <v>278</v>
      </c>
      <c r="T92" s="19"/>
      <c r="U92" s="84"/>
    </row>
    <row r="93" spans="1:23" s="3" customFormat="1" ht="99" customHeight="1" x14ac:dyDescent="0.35">
      <c r="A93" s="55">
        <f t="shared" si="4"/>
        <v>92</v>
      </c>
      <c r="B93" s="58" t="s">
        <v>142</v>
      </c>
      <c r="C93" s="19" t="s">
        <v>233</v>
      </c>
      <c r="D93" s="25" t="s">
        <v>5</v>
      </c>
      <c r="E93" s="26" t="s">
        <v>8</v>
      </c>
      <c r="F93" s="30" t="s">
        <v>24</v>
      </c>
      <c r="G93" s="32">
        <v>2025</v>
      </c>
      <c r="H93" s="6" t="s">
        <v>137</v>
      </c>
      <c r="I93" s="36">
        <v>640</v>
      </c>
      <c r="J93" s="37" t="s">
        <v>9</v>
      </c>
      <c r="K93" s="6" t="s">
        <v>18</v>
      </c>
      <c r="L93" s="23">
        <v>10</v>
      </c>
      <c r="M93" s="25" t="s">
        <v>68</v>
      </c>
      <c r="N93" s="41">
        <v>18</v>
      </c>
      <c r="O93" s="47">
        <v>87000000</v>
      </c>
      <c r="P93" s="48" t="s">
        <v>23</v>
      </c>
      <c r="Q93" s="44" t="s">
        <v>282</v>
      </c>
      <c r="R93" s="27" t="s">
        <v>283</v>
      </c>
      <c r="S93" s="20" t="s">
        <v>265</v>
      </c>
      <c r="T93" s="20"/>
      <c r="U93" s="84"/>
    </row>
    <row r="94" spans="1:23" ht="99" customHeight="1" x14ac:dyDescent="0.35">
      <c r="H94" s="2"/>
      <c r="V94" s="1"/>
      <c r="W94" s="1"/>
    </row>
    <row r="95" spans="1:23" ht="99" customHeight="1" x14ac:dyDescent="0.35">
      <c r="H95" s="2"/>
      <c r="V95" s="1"/>
      <c r="W95" s="1"/>
    </row>
    <row r="96" spans="1:23" ht="99" customHeight="1" x14ac:dyDescent="0.35">
      <c r="H96" s="2"/>
      <c r="V96" s="1"/>
      <c r="W96" s="1"/>
    </row>
    <row r="97" spans="8:23" ht="99" customHeight="1" x14ac:dyDescent="0.35">
      <c r="H97" s="2"/>
      <c r="N97" s="17"/>
      <c r="O97" s="18"/>
      <c r="V97" s="1"/>
      <c r="W97" s="1"/>
    </row>
    <row r="98" spans="8:23" ht="14.5"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ht="14.5" x14ac:dyDescent="0.35">
      <c r="H105" s="2"/>
      <c r="N105" s="17"/>
      <c r="O105" s="18"/>
      <c r="V105" s="1"/>
      <c r="W105" s="1"/>
    </row>
    <row r="106" spans="8:23" x14ac:dyDescent="0.35">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N120" s="17"/>
      <c r="O120" s="18"/>
      <c r="V120" s="1"/>
      <c r="W120" s="1"/>
    </row>
    <row r="121" spans="14:23" x14ac:dyDescent="0.35">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c r="V488" s="1"/>
      <c r="W488" s="1"/>
    </row>
    <row r="489" spans="22:23" x14ac:dyDescent="0.35"/>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sheetData>
  <autoFilter ref="A1:W93" xr:uid="{233E19A4-B9CA-45C1-8C9A-01D638CC8A40}"/>
  <sortState xmlns:xlrd2="http://schemas.microsoft.com/office/spreadsheetml/2017/richdata2" ref="A2:U93">
    <sortCondition ref="B2:B93"/>
  </sortState>
  <hyperlinks>
    <hyperlink ref="B81" r:id="rId1" xr:uid="{5FC58B06-1789-41FE-9C4E-6CC56EF9A58F}"/>
    <hyperlink ref="B61" r:id="rId2" xr:uid="{F2675AF4-99A5-462B-89DB-24EC75EE1F6E}"/>
    <hyperlink ref="B45" r:id="rId3" xr:uid="{D977F6D1-6CBA-48A7-AB39-EDAB11644E3B}"/>
    <hyperlink ref="B79" r:id="rId4" xr:uid="{CFDC7860-5123-43E0-9587-C66A49659CA7}"/>
    <hyperlink ref="B88" r:id="rId5" display="Toyota Hydrogen Centre" xr:uid="{C8D0C41E-92CE-4181-9A27-25DA7FD5D991}"/>
    <hyperlink ref="B92" r:id="rId6" xr:uid="{2267EBCA-198C-4087-8827-B672EEB6A8A3}"/>
    <hyperlink ref="B60" r:id="rId7" xr:uid="{DF62E16A-3587-4656-A8A8-0145F6A813DF}"/>
    <hyperlink ref="B53" r:id="rId8" xr:uid="{6D153A05-A94C-4628-A631-5C14C4610493}"/>
    <hyperlink ref="B41" r:id="rId9" display="H2-Hub Gladstone" xr:uid="{47E3FFDF-2693-4C14-BC6C-DC29FF9A20B3}"/>
    <hyperlink ref="B54" r:id="rId10" xr:uid="{193E6567-C4F0-4B1E-AC94-6079C498FD10}"/>
    <hyperlink ref="B69" r:id="rId11" xr:uid="{E832BE41-FF2B-4F70-9602-5A362E2E720E}"/>
    <hyperlink ref="B71" r:id="rId12" display="Murchison Renewable Hydrogen Project" xr:uid="{13F597A6-03E5-48C5-B176-BC5D40CFD32B}"/>
    <hyperlink ref="B50" r:id="rId13" xr:uid="{B11C08E0-77D4-4BEB-BFBA-BAB375ED519B}"/>
    <hyperlink ref="B55" r:id="rId14" xr:uid="{E45F5EA0-9DD1-47C7-A3FB-D110A9D53B9A}"/>
    <hyperlink ref="B86" r:id="rId15" xr:uid="{350BDE24-B20F-4368-BF7C-6F060A1D8ED0}"/>
    <hyperlink ref="B75" r:id="rId16" xr:uid="{6A61BD76-E34B-4662-A2DE-F0AC6D616628}"/>
    <hyperlink ref="B63" r:id="rId17" xr:uid="{F18B90CA-0B96-4591-A659-3107694F7AA3}"/>
    <hyperlink ref="B68" r:id="rId18" xr:uid="{D53F9A60-9076-45F2-BF32-1A57AB3B7F33}"/>
    <hyperlink ref="B87" r:id="rId19" xr:uid="{7C450530-BBA0-4AA9-A067-2E13134411A1}"/>
    <hyperlink ref="B91" r:id="rId20" xr:uid="{107BD3A4-F6AF-4DE6-B4F3-87BF7C1F21E5}"/>
    <hyperlink ref="B85" r:id="rId21" display="Sun Metals Hydrogen Queensland SunHQ Project" xr:uid="{15AA60E5-8F7E-4A80-8D38-A6237289A29E}"/>
    <hyperlink ref="B67" r:id="rId22" xr:uid="{D45C1F1C-F21C-4011-BE90-BCEFF0BECB99}"/>
    <hyperlink ref="B43" r:id="rId23" xr:uid="{DDCF82D1-2DE3-466B-9FCC-F722E0C12ACB}"/>
    <hyperlink ref="B58" r:id="rId24" xr:uid="{309E19F0-88C9-4A42-9A1F-EAEC7F2F41EA}"/>
    <hyperlink ref="B42" r:id="rId25" xr:uid="{77A4676C-108C-4BBD-AD36-CA638F019AD7}"/>
    <hyperlink ref="B57" r:id="rId26" xr:uid="{C4DE77C7-021F-4061-9E15-75108AADA89E}"/>
    <hyperlink ref="B36" r:id="rId27" xr:uid="{E7B8E4AC-6467-4E32-9310-1688B4ED01F3}"/>
    <hyperlink ref="B48" r:id="rId28" xr:uid="{CA829E8E-3D29-4C15-85C4-7E3F0AA74FB0}"/>
    <hyperlink ref="B40" r:id="rId29" xr:uid="{1539DDC1-1298-41E0-985D-28A48B736DDE}"/>
    <hyperlink ref="B46" r:id="rId30" xr:uid="{EE12DE5E-D471-40E0-BEC2-DFCEE0874CB3}"/>
    <hyperlink ref="B70" r:id="rId31" xr:uid="{5B3DAE48-0F29-449A-83BA-F65DA9BCC345}"/>
    <hyperlink ref="B93" r:id="rId32" xr:uid="{938A958D-17AC-4EA4-965F-31EBF17F7B56}"/>
    <hyperlink ref="B74" r:id="rId33" xr:uid="{AF51492A-442A-44D2-927B-72539FBE5753}"/>
    <hyperlink ref="B78" r:id="rId34" xr:uid="{568F2476-B11A-4771-BBA4-C522948ACA1B}"/>
    <hyperlink ref="B39" r:id="rId35" xr:uid="{9FDE38BE-3D0C-4FBD-9519-D5E8A205F24C}"/>
    <hyperlink ref="B90" r:id="rId36" xr:uid="{1AC82755-AD99-4D41-B42F-F32F401A0BB6}"/>
    <hyperlink ref="B82" r:id="rId37" xr:uid="{9C1DBAC5-C86A-45F2-BBA5-957EB50114A7}"/>
    <hyperlink ref="B80" r:id="rId38" xr:uid="{F8EC939A-882E-4025-8E62-42EE35824617}"/>
    <hyperlink ref="B84" r:id="rId39" xr:uid="{1F60456F-D9A5-424F-AB30-3EE641BA21E4}"/>
    <hyperlink ref="B16" r:id="rId40" xr:uid="{DCEBD9F8-C1A0-334F-9662-060C1EA8ED90}"/>
    <hyperlink ref="B15" r:id="rId41" display="Christmas Creek Renewable Hydrogen Mobiliity Project" xr:uid="{3211B1B1-23CD-B04A-A547-E605BC725790}"/>
    <hyperlink ref="B20" r:id="rId42" xr:uid="{D35FF9B0-30DE-C246-9E70-99EB507CC220}"/>
    <hyperlink ref="B2" r:id="rId43" xr:uid="{56F11F37-17D8-C646-9DDD-24B9132B0D1F}"/>
    <hyperlink ref="B7" r:id="rId44" display="Asian Renewable Energy Hub" xr:uid="{700773F5-FA56-224A-916C-B437EE3E84EA}"/>
    <hyperlink ref="B17" r:id="rId45" xr:uid="{B2847295-79B0-D147-972B-832E0BEE005C}"/>
    <hyperlink ref="B29" r:id="rId46" xr:uid="{E2EC0F0E-12DB-164C-87BE-DA1E64B41D65}"/>
    <hyperlink ref="B31" r:id="rId47" xr:uid="{94C3C649-2A15-8546-8DEA-F7522BA820F4}"/>
    <hyperlink ref="B5" r:id="rId48" display="Arrowsmith Hydrogen Project - Stage 1" xr:uid="{49D9B724-F916-204D-8AB3-E2D78D1E3DA2}"/>
    <hyperlink ref="B23" r:id="rId49" display="Edify Energy Pilot Hydrogen Plant" xr:uid="{7A2D287A-AB28-6A47-A3F7-A796B927EB07}"/>
    <hyperlink ref="B13" r:id="rId50" display="Central Queensland Hydrogen Project" xr:uid="{7BAB8A30-5DC1-F44C-B296-355603415579}"/>
    <hyperlink ref="B6" r:id="rId51" xr:uid="{590DCE9D-4F09-8A4D-AD6A-682BC1AC3B4E}"/>
    <hyperlink ref="B24" r:id="rId52" xr:uid="{4FA36525-84C2-BB42-BE0B-536AA4B2B511}"/>
    <hyperlink ref="B30" r:id="rId53" xr:uid="{7049AC1A-8E3E-F841-AAB9-3221328C8961}"/>
    <hyperlink ref="B21" r:id="rId54" xr:uid="{3027149B-2836-494B-BB8D-0E91EA535047}"/>
    <hyperlink ref="B26" r:id="rId55" xr:uid="{F2EC84A6-66C2-2846-9149-71EA43135B99}"/>
    <hyperlink ref="B19" r:id="rId56" xr:uid="{094F6579-96F1-0A4A-9178-8DB8752D1B7D}"/>
    <hyperlink ref="B10" r:id="rId57" xr:uid="{A98ACB84-AAAF-584B-B686-D3AD40BA86A2}"/>
    <hyperlink ref="B18" r:id="rId58" xr:uid="{F3E1F066-3E41-7F43-8AB4-BCDE19010030}"/>
    <hyperlink ref="B35" r:id="rId59" xr:uid="{B3B05F98-5D06-4145-813A-3E8BEA7E63D0}"/>
    <hyperlink ref="B44" r:id="rId60" display="Han-Ho H2 Hub" xr:uid="{57644AEF-01F3-7141-88FC-DD3D95F4BD9B}"/>
    <hyperlink ref="B66" r:id="rId61" xr:uid="{84681686-B27B-E443-BC14-FDB9D2A4E959}"/>
    <hyperlink ref="B77" r:id="rId62" xr:uid="{61B493ED-B7A0-4909-8333-5F5E785206C7}"/>
    <hyperlink ref="B12" r:id="rId63" display="Cape Hardy Advanced Fuels Project " xr:uid="{693D4A4B-9D11-461F-A362-D5BB5703C1A6}"/>
    <hyperlink ref="B38" r:id="rId64" xr:uid="{259DAD8C-B9D8-274B-A86F-1863DB77B4F9}"/>
    <hyperlink ref="B64" r:id="rId65" xr:uid="{DD87C98D-C956-4261-9627-8162E71B1C5F}"/>
    <hyperlink ref="B22" r:id="rId66" xr:uid="{5AA20607-7987-4368-A039-FFC578BE306B}"/>
    <hyperlink ref="B65" r:id="rId67" xr:uid="{ED54716C-E8B3-4D9D-BEA6-091FCDEFF48A}"/>
    <hyperlink ref="B8" r:id="rId68" xr:uid="{5426C86F-55AD-4BA2-A6CB-2C61ED96CA91}"/>
    <hyperlink ref="B37" r:id="rId69" xr:uid="{36B558B9-2C0D-427E-8CFC-E8979F930E6A}"/>
    <hyperlink ref="B27" r:id="rId70" xr:uid="{C786E3C4-E41C-4CC7-AC37-A5BCE10ED447}"/>
    <hyperlink ref="B9" r:id="rId71" xr:uid="{D7A724DF-41BC-424F-8B7B-1860E26EE514}"/>
    <hyperlink ref="B14" r:id="rId72" xr:uid="{B9C42600-F4FC-45FF-8957-41185D20B93D}"/>
    <hyperlink ref="B34" r:id="rId73" xr:uid="{9026437C-15F5-4206-9D5A-D7E3F1691DF8}"/>
    <hyperlink ref="B83" r:id="rId74" xr:uid="{30977AD6-3697-4F1E-B894-BFA0348C0B00}"/>
    <hyperlink ref="B76" r:id="rId75" xr:uid="{04C77AB8-8620-4146-9824-0C4DD6731C67}"/>
    <hyperlink ref="B59" r:id="rId76" xr:uid="{A0EF83C3-CBE5-4672-9906-0983BF419108}"/>
    <hyperlink ref="B3" r:id="rId77" xr:uid="{5E373E7F-B903-4FF4-95CF-11953385CA12}"/>
    <hyperlink ref="B4" r:id="rId78" xr:uid="{B20CA615-00D8-487A-B0FF-037AB636EC7E}"/>
    <hyperlink ref="B11" r:id="rId79" display="Canberra Hydrogen Refuelling Facility" xr:uid="{A94471C5-9265-4B40-BB1B-B1BA76AD30D3}"/>
    <hyperlink ref="B72" r:id="rId80" display="North Queensland Clean Energy project (HyNQ)" xr:uid="{CCF3FE75-1908-49C5-A480-1D47516EDB35}"/>
    <hyperlink ref="B52" r:id="rId81" xr:uid="{8FB9CA38-1247-4365-903F-635C11B7C800}"/>
    <hyperlink ref="B28" r:id="rId82" xr:uid="{FFB1C7E3-B1BD-44C3-B793-B27A09FC27B1}"/>
    <hyperlink ref="B62" r:id="rId83" xr:uid="{F380D13C-C71A-41A9-9E90-848DC57B7335}"/>
    <hyperlink ref="B49" r:id="rId84" xr:uid="{19A150F3-4AB2-4441-BDB6-01DF8A839749}"/>
    <hyperlink ref="B73" r:id="rId85" xr:uid="{4805BA88-1866-40F1-8B2E-6325A388753A}"/>
    <hyperlink ref="B33" r:id="rId86" xr:uid="{EF1235A7-5A20-4FE1-9F19-F453E99CB80A}"/>
    <hyperlink ref="B51" r:id="rId87" xr:uid="{8FFF8D59-CDCD-4D03-89A4-5503294DCD08}"/>
    <hyperlink ref="B47" r:id="rId88" xr:uid="{5E7F0C15-D5BE-48A6-8AAA-5E3E0C666BE4}"/>
    <hyperlink ref="B89" r:id="rId89" xr:uid="{4BC062D0-5271-41B0-AFDE-AA9344457EF2}"/>
    <hyperlink ref="B25" r:id="rId90" xr:uid="{C5556D97-8687-431C-8D14-263A7ABFCCFC}"/>
    <hyperlink ref="B32" r:id="rId91" xr:uid="{B0B83F02-3F36-4E8C-BF8F-6D29EB8A2B04}"/>
  </hyperlinks>
  <pageMargins left="0.7" right="0.7" top="0.75" bottom="0.75" header="0.3" footer="0.3"/>
  <pageSetup paperSize="9" scale="10" orientation="portrait" r:id="rId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4.xml><?xml version="1.0" encoding="utf-8"?>
<ds:datastoreItem xmlns:ds="http://schemas.openxmlformats.org/officeDocument/2006/customXml" ds:itemID="{C1EC4789-731B-4CAA-A02A-00E2628B8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2025-02-24T08:42:35Z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