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csiroau-my.sharepoint.com/personal/gru060_csiro_au/Documents/Desktop/"/>
    </mc:Choice>
  </mc:AlternateContent>
  <xr:revisionPtr revIDLastSave="0" documentId="8_{54E0A605-A3C5-48FD-A1C0-7A964E1A4D3E}" xr6:coauthVersionLast="47" xr6:coauthVersionMax="47" xr10:uidLastSave="{00000000-0000-0000-0000-000000000000}"/>
  <bookViews>
    <workbookView xWindow="-110" yWindow="-110" windowWidth="19420" windowHeight="11620" activeTab="1" xr2:uid="{6180FED7-F07C-4CB5-8E78-E9DAE6320D65}"/>
  </bookViews>
  <sheets>
    <sheet name="About, Caveats and Definitions" sheetId="7" r:id="rId1"/>
    <sheet name="Industry-Active" sheetId="1" r:id="rId2"/>
  </sheets>
  <definedNames>
    <definedName name="_xlnm._FilterDatabase" localSheetId="1" hidden="1">'Industry-Active'!$A$1:$U$93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9" i="1" l="1"/>
  <c r="A90" i="1"/>
  <c r="A3" i="1"/>
  <c r="A4" i="1" s="1"/>
  <c r="A5" i="1" l="1"/>
  <c r="A6" i="1" s="1"/>
  <c r="L59" i="1"/>
  <c r="A7" i="1" l="1"/>
  <c r="A8" i="1" l="1"/>
  <c r="A9" i="1" l="1"/>
  <c r="A10" i="1" l="1"/>
  <c r="A11" i="1" l="1"/>
  <c r="A12" i="1" s="1"/>
  <c r="A13" i="1" s="1"/>
  <c r="A14" i="1" s="1"/>
  <c r="A15" i="1" s="1"/>
  <c r="A16" i="1" s="1"/>
  <c r="A17" i="1" s="1"/>
  <c r="A20" i="1" l="1"/>
  <c r="A21" i="1" s="1"/>
  <c r="A22" i="1" s="1"/>
  <c r="A23" i="1" s="1"/>
  <c r="A24" i="1" s="1"/>
  <c r="A25" i="1" s="1"/>
  <c r="A26" i="1" s="1"/>
  <c r="A27" i="1" s="1"/>
  <c r="A28" i="1" s="1"/>
  <c r="A29" i="1" s="1"/>
  <c r="A30" i="1" s="1"/>
  <c r="A31" i="1" s="1"/>
  <c r="A32" i="1" s="1"/>
  <c r="A18" i="1"/>
  <c r="A19" i="1" s="1"/>
  <c r="A33" i="1" l="1"/>
  <c r="A34" i="1" s="1"/>
  <c r="A35" i="1" s="1"/>
  <c r="A36" i="1" s="1"/>
  <c r="A37" i="1" s="1"/>
  <c r="A38" i="1" s="1"/>
  <c r="A39" i="1" s="1"/>
  <c r="A40" i="1" s="1"/>
  <c r="A41" i="1" s="1"/>
  <c r="A42" i="1" l="1"/>
  <c r="A43" i="1" s="1"/>
  <c r="A44" i="1" s="1"/>
  <c r="A45" i="1" s="1"/>
  <c r="A46" i="1" s="1"/>
  <c r="A47" i="1" l="1"/>
  <c r="A48" i="1" s="1"/>
  <c r="A49" i="1" s="1"/>
  <c r="A50" i="1" s="1"/>
  <c r="A51" i="1" s="1"/>
  <c r="A52" i="1" s="1"/>
  <c r="A53" i="1" s="1"/>
  <c r="A54" i="1" l="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l="1"/>
  <c r="A77" i="1" s="1"/>
  <c r="A78" i="1" s="1"/>
  <c r="A79" i="1" s="1"/>
  <c r="A80" i="1" s="1"/>
  <c r="A81" i="1" s="1"/>
  <c r="A82" i="1" s="1"/>
  <c r="A83" i="1" s="1"/>
  <c r="A84" i="1" s="1"/>
  <c r="A85" i="1" s="1"/>
  <c r="A86" i="1" s="1"/>
  <c r="A87" i="1" s="1"/>
  <c r="A88" i="1" s="1"/>
  <c r="A91" i="1" l="1"/>
  <c r="A92" i="1" s="1"/>
  <c r="A93" i="1" s="1"/>
</calcChain>
</file>

<file path=xl/sharedStrings.xml><?xml version="1.0" encoding="utf-8"?>
<sst xmlns="http://schemas.openxmlformats.org/spreadsheetml/2006/main" count="1137" uniqueCount="617">
  <si>
    <t>Project name</t>
  </si>
  <si>
    <t>Status</t>
  </si>
  <si>
    <t>ID</t>
  </si>
  <si>
    <t>Proponents</t>
  </si>
  <si>
    <t>Public Funding Program</t>
  </si>
  <si>
    <t>WA</t>
  </si>
  <si>
    <t>Perth</t>
  </si>
  <si>
    <t>Clean Energy Innovation Hub (CEIH)</t>
  </si>
  <si>
    <t>Pilbara</t>
  </si>
  <si>
    <t>tonnes per annum</t>
  </si>
  <si>
    <t>Nature of cost</t>
  </si>
  <si>
    <t>Electrolyser type</t>
  </si>
  <si>
    <t>Power source</t>
  </si>
  <si>
    <t>PEM</t>
  </si>
  <si>
    <t>Sir Samuel Griffith Centre</t>
  </si>
  <si>
    <t>Griffith University</t>
  </si>
  <si>
    <t>QLD</t>
  </si>
  <si>
    <t>Brisbane</t>
  </si>
  <si>
    <t>Alkaline</t>
  </si>
  <si>
    <t>kilograms per hour</t>
  </si>
  <si>
    <t>Hydrogen Test Facility - ACT Gas Network</t>
  </si>
  <si>
    <t>ACT</t>
  </si>
  <si>
    <t>Canberra</t>
  </si>
  <si>
    <t>Project</t>
  </si>
  <si>
    <t>Under construction</t>
  </si>
  <si>
    <t>Hazer Commercial Demonstration Plant</t>
  </si>
  <si>
    <t>Hydrogen Park South Australia</t>
  </si>
  <si>
    <t>SA</t>
  </si>
  <si>
    <t>Adelaide</t>
  </si>
  <si>
    <t>Hydrogen Energy Supply Chain - Pilot Project</t>
  </si>
  <si>
    <t>Gippsland</t>
  </si>
  <si>
    <t>kilograms per day</t>
  </si>
  <si>
    <t>Renewable Hydrogen Production and Refuelling Project</t>
  </si>
  <si>
    <t>kilograms per month</t>
  </si>
  <si>
    <t>BOC Limited</t>
  </si>
  <si>
    <t>VIC</t>
  </si>
  <si>
    <t>Melbourne</t>
  </si>
  <si>
    <t>Western Sydney Green Gas Project</t>
  </si>
  <si>
    <t>Jemena</t>
  </si>
  <si>
    <t>NSW</t>
  </si>
  <si>
    <t>Sydney</t>
  </si>
  <si>
    <t>Grid network - renewables</t>
  </si>
  <si>
    <t>Grid network - carbon offset</t>
  </si>
  <si>
    <t>Project will use the CEIH electrolyser</t>
  </si>
  <si>
    <t>Hydrogen Refueller Station Project</t>
  </si>
  <si>
    <t>kilogams per day</t>
  </si>
  <si>
    <t>Denham Hydrogen Demonstration Plant</t>
  </si>
  <si>
    <t>Horizon Power</t>
  </si>
  <si>
    <t>Denham</t>
  </si>
  <si>
    <t>Hydrogen Park Gladstone</t>
  </si>
  <si>
    <t>Gladstone</t>
  </si>
  <si>
    <t>Under development</t>
  </si>
  <si>
    <t>ABEL Energy Bell Bay Powerfuels Project</t>
  </si>
  <si>
    <t xml:space="preserve">ABEL Energy </t>
  </si>
  <si>
    <t>Bell Bay</t>
  </si>
  <si>
    <t>tonnes per day</t>
  </si>
  <si>
    <t>kilograms per annum</t>
  </si>
  <si>
    <t xml:space="preserve">Onsite solar </t>
  </si>
  <si>
    <t>Daintree Microgrid Project</t>
  </si>
  <si>
    <t>Daintree</t>
  </si>
  <si>
    <t>The Hydrogen Utility (H2U)</t>
  </si>
  <si>
    <t>Eyre Peninsula</t>
  </si>
  <si>
    <t>Eyre Peninsula Gateway Project - Demonstrator Stage</t>
  </si>
  <si>
    <t>TAS</t>
  </si>
  <si>
    <t xml:space="preserve">Geraldton Export-Scale Renewables Investment </t>
  </si>
  <si>
    <t>Townsville</t>
  </si>
  <si>
    <t>Hydrogen Park Murray Valley</t>
  </si>
  <si>
    <t>Wodonga</t>
  </si>
  <si>
    <t>Melbourne Hydrogen Hub</t>
  </si>
  <si>
    <t>Onsite solar (new)</t>
  </si>
  <si>
    <t>Onsite solar (existing + new)</t>
  </si>
  <si>
    <t>Onsite solar/wind (new)</t>
  </si>
  <si>
    <t>Murchison</t>
  </si>
  <si>
    <t>Onsite solar / wind (new)</t>
  </si>
  <si>
    <t>Port Kembla</t>
  </si>
  <si>
    <t>Onsite solar (existing)</t>
  </si>
  <si>
    <t>Evoenergy, Canberra Institute of Technology</t>
  </si>
  <si>
    <t>Toyota Motor Corporation Australia</t>
  </si>
  <si>
    <t>Project will use the CEIH facilities</t>
  </si>
  <si>
    <t>Dongara</t>
  </si>
  <si>
    <t>Toyota Ecopark Hydrogen Demonstration (Toyota Hydrogen Centre)</t>
  </si>
  <si>
    <t>Swinburne University of Technology Victorian Hydrogen Hub - CSIRO Hydrogen Refuelling Station</t>
  </si>
  <si>
    <t>CSIRO, Swinburne University of Technology</t>
  </si>
  <si>
    <t>Port Kembla Hydrogen Refuelling Facility</t>
  </si>
  <si>
    <t>Coregas</t>
  </si>
  <si>
    <t>HyEnergy Project</t>
  </si>
  <si>
    <t>Gascoyne</t>
  </si>
  <si>
    <t>SunHQ Hydrogen Hub</t>
  </si>
  <si>
    <t>Kogan Creek Renewable Hydrogen Demonstration Plant</t>
  </si>
  <si>
    <t>Chincilla</t>
  </si>
  <si>
    <t xml:space="preserve">Onsite solar (new) </t>
  </si>
  <si>
    <t>Tallawarra B Dual Fuel Capable Gas/Hydrogen Power Plant</t>
  </si>
  <si>
    <t>EnergyAustralia</t>
  </si>
  <si>
    <t>Yallah</t>
  </si>
  <si>
    <t>Dundas shire</t>
  </si>
  <si>
    <t>Western Green Energy Hub</t>
  </si>
  <si>
    <t>Feasibility study</t>
  </si>
  <si>
    <t>Kwinana</t>
  </si>
  <si>
    <t>ATCO Hydrogen Blending Project</t>
  </si>
  <si>
    <t xml:space="preserve">Joint Feasibility Study for Creation of a Supply Chain of Low Carbon Ammonia in Western Australia </t>
  </si>
  <si>
    <t>Mid-west WA</t>
  </si>
  <si>
    <t>Edify Green Hydrogen Project</t>
  </si>
  <si>
    <t>H2Perth</t>
  </si>
  <si>
    <t>250-300</t>
  </si>
  <si>
    <t>Emerald Coaches Green Hydrogen Mobility Project</t>
  </si>
  <si>
    <t>Emerald Coaches</t>
  </si>
  <si>
    <t>Geelong</t>
  </si>
  <si>
    <t>NT</t>
  </si>
  <si>
    <t>Hydrogen Powered Trains Feasibility Study</t>
  </si>
  <si>
    <t>Central &amp; Northern Queensland</t>
  </si>
  <si>
    <t>Aurizon, Anglo American</t>
  </si>
  <si>
    <t>Operating</t>
  </si>
  <si>
    <t>H2Kwinana</t>
  </si>
  <si>
    <t>Geelong New Energies Service Station Project</t>
  </si>
  <si>
    <t>Viva Energy Australia</t>
  </si>
  <si>
    <t>Hydrogen Portland Project</t>
  </si>
  <si>
    <t>Mitsui E&amp;P Australia Pty Ltd</t>
  </si>
  <si>
    <t>Queensland Renewable Energy and Hydrogen Jobs Fund</t>
  </si>
  <si>
    <t>Early Production System: MEG-HP1</t>
  </si>
  <si>
    <t>Northam</t>
  </si>
  <si>
    <t>Victorian Government Renewable Hydrogen Commercialisation Pathways Fund</t>
  </si>
  <si>
    <t>990,150
18,750,000</t>
  </si>
  <si>
    <t>Queensland Government Hydrogen Industry Development Fund</t>
  </si>
  <si>
    <t>APA Group, Wesfarmers</t>
  </si>
  <si>
    <t xml:space="preserve"> Under development</t>
  </si>
  <si>
    <t>Murchison Hydrogen Renewables Project</t>
  </si>
  <si>
    <t>Energys Renewable Hydrogen Production Facility</t>
  </si>
  <si>
    <t>Energys Australia Pty Ltd</t>
  </si>
  <si>
    <t>Goondiwindi Hydrogen</t>
  </si>
  <si>
    <t>Goondiwindi</t>
  </si>
  <si>
    <t>Whyalla</t>
  </si>
  <si>
    <t>State government funding - budget appropriations</t>
  </si>
  <si>
    <t>Hydrogen Brighton Project</t>
  </si>
  <si>
    <t>Countrywide Hydrogen Pty Ltd</t>
  </si>
  <si>
    <t>Brighton</t>
  </si>
  <si>
    <t>HIF Global</t>
  </si>
  <si>
    <t>Burnie</t>
  </si>
  <si>
    <t>Green Springs Project</t>
  </si>
  <si>
    <t>Climate Impact Capital Limited (CIC)</t>
  </si>
  <si>
    <t>Biomass and waste</t>
  </si>
  <si>
    <t>Electrolysis</t>
  </si>
  <si>
    <t xml:space="preserve">Electrolysis </t>
  </si>
  <si>
    <t>Mid West Clean Energy Project</t>
  </si>
  <si>
    <t>Pilot Energy</t>
  </si>
  <si>
    <t>Fossil fuel conversion</t>
  </si>
  <si>
    <t>South Australian Government Hydrogen Facility</t>
  </si>
  <si>
    <t>The Office of Hydrogen Power South Australia</t>
  </si>
  <si>
    <t>Yuri Renewable Hydrogen to Ammonia Project</t>
  </si>
  <si>
    <t>Parmelia Green Hydrogen Project</t>
  </si>
  <si>
    <t>Hydro/wind-based power</t>
  </si>
  <si>
    <t>Renewable Hydrogen Hydro-Gen 1</t>
  </si>
  <si>
    <t>Yarra Valley Water</t>
  </si>
  <si>
    <t>Existing waste-to-energy facility</t>
  </si>
  <si>
    <t>Darwin H2 Hub</t>
  </si>
  <si>
    <t>Darwin</t>
  </si>
  <si>
    <t>Queensland Government (CS Energy as development lead)</t>
  </si>
  <si>
    <t>Green Methanol Feasibility Study</t>
  </si>
  <si>
    <t>Cement Australia (a Holcim and Heidelberg Materials joint venture), Mitsubishi Gas Chemical Company</t>
  </si>
  <si>
    <t>Australian Renewable Energy Hub</t>
  </si>
  <si>
    <t>Warrnambool Hydrogen Mobility Project</t>
  </si>
  <si>
    <t>Warrnambool Bus Lines</t>
  </si>
  <si>
    <t>Warrnambool</t>
  </si>
  <si>
    <t>SM1</t>
  </si>
  <si>
    <t>Port Augusta</t>
  </si>
  <si>
    <t>ScaleH2</t>
  </si>
  <si>
    <t>Calix Zero Emissions Steel Technology (ZESTY)-pre-FEED and FEED Study</t>
  </si>
  <si>
    <t>Calix</t>
  </si>
  <si>
    <t>Bacchus Marsh</t>
  </si>
  <si>
    <t>Liquefied Hydrogen Supply Chain Commercial Demonstration Project</t>
  </si>
  <si>
    <t xml:space="preserve">VIC </t>
  </si>
  <si>
    <t>Japanese Government’s Green Innovation Fund</t>
  </si>
  <si>
    <t>Fossil fuel conversion with CCUS</t>
  </si>
  <si>
    <t>Sumitomo Green Hydrogen Production and Rio Tinto Decarbonisation Production Pilot Project</t>
  </si>
  <si>
    <t>City/Region</t>
  </si>
  <si>
    <t>Australian Renewable Energy Agency (ARENA)</t>
  </si>
  <si>
    <t>Infinite Green Energy Ltd</t>
  </si>
  <si>
    <t>ATCO Australia Pty Ltd</t>
  </si>
  <si>
    <t>Industrial use</t>
  </si>
  <si>
    <t>Solar/wind (new)</t>
  </si>
  <si>
    <t>4,500,000
7,500,000</t>
  </si>
  <si>
    <t>SA Government Renewable Technology Fund (Grant)
SA Government Renewable Technology Fund (Loan)</t>
  </si>
  <si>
    <t>Offsite solar</t>
  </si>
  <si>
    <t>Western Davenport</t>
  </si>
  <si>
    <t>300,000
70,000,000</t>
  </si>
  <si>
    <t>Hazer Group Ltd</t>
  </si>
  <si>
    <t>50,000,000.00
50,000,000.00</t>
  </si>
  <si>
    <t>Australian Commonwealth Government
Victorian Government</t>
  </si>
  <si>
    <t xml:space="preserve">Onsite solar/wind (new) </t>
  </si>
  <si>
    <t>Fossil fuel conversion with CCS</t>
  </si>
  <si>
    <t xml:space="preserve"> Murchison Hydrogen Renewables Pty Ltd (parent company is Copenhagen Infrastructure Partners)</t>
  </si>
  <si>
    <t>Federal Government Regional Hydrogen Hubs Program (Design and Development)</t>
  </si>
  <si>
    <t>Port Kembla Investment Fund</t>
  </si>
  <si>
    <t>Ark Energy Corporation Pty Ltd</t>
  </si>
  <si>
    <t>tonnes per annum (consumption)</t>
  </si>
  <si>
    <t>78,000,000.00
5,000,000.00</t>
  </si>
  <si>
    <t>Methanol production</t>
  </si>
  <si>
    <t>Mobility - passenger vehicles</t>
  </si>
  <si>
    <t>ATCO Gas Australia Pty Ltd</t>
  </si>
  <si>
    <t>Electrolysis - using Clean Energy Innovation Hub</t>
  </si>
  <si>
    <t>Not Applicable</t>
  </si>
  <si>
    <t>Western Australian Government Renewable Hydrogen Fund (capital works)</t>
  </si>
  <si>
    <t>Industrial use - iron making</t>
  </si>
  <si>
    <t>Onsite solar</t>
  </si>
  <si>
    <t>Solar (new)</t>
  </si>
  <si>
    <t>2,600,000
4,700,000
1,000,000</t>
  </si>
  <si>
    <t>Australian Renewable Energy Agency (ARENA) 
Western Australian Government
Western Australian Government Renewable Hydrogen Fund (capital works)</t>
  </si>
  <si>
    <t>Mobility - heavy transport</t>
  </si>
  <si>
    <t>Edify Energy</t>
  </si>
  <si>
    <t>Capacity unit</t>
  </si>
  <si>
    <t>Australian Renewable Energy Agency (ARENA)
Victorian Government - Renewable Hydrogen Commercialisation Pathways Fund</t>
  </si>
  <si>
    <t>Queensland Government - Hydrogen Industry Development Fund</t>
  </si>
  <si>
    <t>Project - Stage 1</t>
  </si>
  <si>
    <t>Not Applicable (biomethane feedstock)</t>
  </si>
  <si>
    <t>Grid network / Onsite fuel cell system using produced hydrogen</t>
  </si>
  <si>
    <t>Fossil fuel conversion with offset</t>
  </si>
  <si>
    <t>Not Applicable (brown coal gasification / gas refining)</t>
  </si>
  <si>
    <t>1 to 3</t>
  </si>
  <si>
    <t>South Australian Government Renewable Technology Fund</t>
  </si>
  <si>
    <t>Mobility - rail transport</t>
  </si>
  <si>
    <t>Mobility - broad use</t>
  </si>
  <si>
    <t>Province Resources Ltd</t>
  </si>
  <si>
    <t>West Australian Government Renewable Hydrogen Fund (capital works)</t>
  </si>
  <si>
    <t>West Australian Government Renewable Hydrogen Fund (capital works project)</t>
  </si>
  <si>
    <t>30,000-40,000</t>
  </si>
  <si>
    <t xml:space="preserve">Australian Renewable Energy Agency (ARENA) </t>
  </si>
  <si>
    <t>Project - Full scale</t>
  </si>
  <si>
    <t>German-Australian HyGate Program (Australian funding - feasibility study)
German-Australian HyGate Program (German funding - technology development)</t>
  </si>
  <si>
    <t>Queensland Government Hydrogen Industry Development Fund
Australian Renewable Energy Agency (ARENA)
Clean Energy Finance Corporation (debt finance facility)</t>
  </si>
  <si>
    <t>Mobility - coaches/buses</t>
  </si>
  <si>
    <t>Electrolyser capacity
(MW)</t>
  </si>
  <si>
    <t>Project 
(Hydrogen equipment)</t>
  </si>
  <si>
    <t>Western Junction</t>
  </si>
  <si>
    <t>Good Earth Green Hydrogen and Ammonia Project</t>
  </si>
  <si>
    <t>Hiringa Energy (Operator), Sundown Pastoral Company</t>
  </si>
  <si>
    <t>Moree</t>
  </si>
  <si>
    <t>Collinsville</t>
  </si>
  <si>
    <t>Feasability study only</t>
  </si>
  <si>
    <t>Illawarra Hydrogen Technology Hub</t>
  </si>
  <si>
    <t>Western Australian Government Renewable Hydrogen Fund (Feasibility studies)
Federal Government Regional Hydrogen Hubs Program (Hub implementation)</t>
  </si>
  <si>
    <t>State/Territory</t>
  </si>
  <si>
    <t>Production 
method</t>
  </si>
  <si>
    <t>Public Funding</t>
  </si>
  <si>
    <t>26,000</t>
  </si>
  <si>
    <t>Yuri SPV (ENGIE Lead Proponent), Mitsui</t>
  </si>
  <si>
    <t>1,600,000</t>
  </si>
  <si>
    <t>7,000</t>
  </si>
  <si>
    <t>80,000</t>
  </si>
  <si>
    <t>10,000</t>
  </si>
  <si>
    <t>bp Australia Pty Ltd</t>
  </si>
  <si>
    <t>1,000</t>
  </si>
  <si>
    <t>bp Australia, Macquarie Capital</t>
  </si>
  <si>
    <t>3,000</t>
  </si>
  <si>
    <t>2,400</t>
  </si>
  <si>
    <t>80</t>
  </si>
  <si>
    <t>Green Hydrogen and Battery Energy Storage System</t>
  </si>
  <si>
    <t>Marubeni Corporation</t>
  </si>
  <si>
    <t>40</t>
  </si>
  <si>
    <t>Solar gas hybrid</t>
  </si>
  <si>
    <t>Project - commercial demonstration phase</t>
  </si>
  <si>
    <t>Japanese Ministry of the Environment</t>
  </si>
  <si>
    <t>Federal Government Regional Hydrogen Hubs Program - Design and Development stream</t>
  </si>
  <si>
    <t>Mobility - broad use, industrial use</t>
  </si>
  <si>
    <t>4</t>
  </si>
  <si>
    <t>10</t>
  </si>
  <si>
    <t>0.1</t>
  </si>
  <si>
    <t>800,000
EUR 7,400,000</t>
  </si>
  <si>
    <t>Electricity</t>
  </si>
  <si>
    <t>Mobility - broad use, electricty</t>
  </si>
  <si>
    <t xml:space="preserve">Operations </t>
  </si>
  <si>
    <t>HAMR Energy</t>
  </si>
  <si>
    <t>Portland</t>
  </si>
  <si>
    <t>Portland Renewable Fuels</t>
  </si>
  <si>
    <t>Export - liquid hydrogen</t>
  </si>
  <si>
    <t>Ammonia production</t>
  </si>
  <si>
    <t xml:space="preserve">Export </t>
  </si>
  <si>
    <t>Export - ammonia</t>
  </si>
  <si>
    <t>Export - metal hydrides</t>
  </si>
  <si>
    <t>Export - methylcyclohexane</t>
  </si>
  <si>
    <t>Cape Hardy</t>
  </si>
  <si>
    <t>DEFINITIONS</t>
  </si>
  <si>
    <t>ABOUT/CAVEATS</t>
  </si>
  <si>
    <t>General</t>
  </si>
  <si>
    <t>Specific - Hydrogen Production Capacity</t>
  </si>
  <si>
    <t>Specific- Power Capacity (Available for Use)</t>
  </si>
  <si>
    <t>Specific - Main End-Use Focus</t>
  </si>
  <si>
    <r>
      <t xml:space="preserve">Specific – Power capacity available for use – this parameter requires </t>
    </r>
    <r>
      <rPr>
        <b/>
        <sz val="11"/>
        <color theme="1"/>
        <rFont val="Calibri"/>
        <family val="2"/>
        <scheme val="minor"/>
      </rPr>
      <t>careful interpretation</t>
    </r>
    <r>
      <rPr>
        <sz val="11"/>
        <color theme="1"/>
        <rFont val="Calibri"/>
        <family val="2"/>
        <scheme val="minor"/>
      </rPr>
      <t xml:space="preserve"> and must be accompanied by reference to the individual project descriptions. The dataset includes a variety of possibilities, including capacity that is </t>
    </r>
    <r>
      <rPr>
        <b/>
        <u/>
        <sz val="11"/>
        <color theme="1"/>
        <rFont val="Calibri"/>
        <family val="2"/>
        <scheme val="minor"/>
      </rPr>
      <t>linked/dedicated</t>
    </r>
    <r>
      <rPr>
        <sz val="11"/>
        <color theme="1"/>
        <rFont val="Calibri"/>
        <family val="2"/>
        <scheme val="minor"/>
      </rPr>
      <t xml:space="preserve"> to a hydrogen-related project or generation capacity that would provide </t>
    </r>
    <r>
      <rPr>
        <b/>
        <u/>
        <sz val="11"/>
        <color theme="1"/>
        <rFont val="Calibri"/>
        <family val="2"/>
        <scheme val="minor"/>
      </rPr>
      <t>part of its capacity</t>
    </r>
    <r>
      <rPr>
        <sz val="11"/>
        <color theme="1"/>
        <rFont val="Calibri"/>
        <family val="2"/>
        <scheme val="minor"/>
      </rPr>
      <t xml:space="preserve"> to a hydrogen-related project.</t>
    </r>
  </si>
  <si>
    <r>
      <rPr>
        <b/>
        <u/>
        <sz val="11"/>
        <color theme="1"/>
        <rFont val="Arial"/>
        <family val="2"/>
      </rPr>
      <t>Main</t>
    </r>
    <r>
      <rPr>
        <b/>
        <sz val="11"/>
        <color theme="1"/>
        <rFont val="Arial"/>
        <family val="2"/>
      </rPr>
      <t xml:space="preserve"> End-Use Focus (See Definitions - Specific)</t>
    </r>
  </si>
  <si>
    <r>
      <t xml:space="preserve">Power capacity </t>
    </r>
    <r>
      <rPr>
        <b/>
        <u/>
        <sz val="11"/>
        <color theme="1"/>
        <rFont val="Arial"/>
        <family val="2"/>
      </rPr>
      <t>available for use</t>
    </r>
    <r>
      <rPr>
        <b/>
        <sz val="11"/>
        <color theme="1"/>
        <rFont val="Arial"/>
        <family val="2"/>
      </rPr>
      <t xml:space="preserve"> (See Definitions - Specific) (MW)</t>
    </r>
  </si>
  <si>
    <r>
      <t xml:space="preserve">Hydrogen production </t>
    </r>
    <r>
      <rPr>
        <b/>
        <u/>
        <sz val="11"/>
        <color theme="1"/>
        <rFont val="Arial"/>
        <family val="2"/>
      </rPr>
      <t>capacity</t>
    </r>
    <r>
      <rPr>
        <b/>
        <sz val="11"/>
        <color theme="1"/>
        <rFont val="Arial"/>
        <family val="2"/>
      </rPr>
      <t xml:space="preserve"> (See Definitions - Specific)</t>
    </r>
  </si>
  <si>
    <t>Gas networks - renewable hydrogen</t>
  </si>
  <si>
    <t>Gas networks - renewable hydrogen, microgrid applications</t>
  </si>
  <si>
    <r>
      <t xml:space="preserve">Most parameters shown in this dataset are self-explanatory, such as location, the project’s status, electrolyser information, and estimated cost and public funding program details (with the latter being characterised by available feasibility and/or project capital cost estimates and associated public funding made available). The  Status definitions used by HyResource can be found in </t>
    </r>
    <r>
      <rPr>
        <b/>
        <i/>
        <sz val="11"/>
        <color theme="1"/>
        <rFont val="Calibri"/>
        <family val="2"/>
        <scheme val="minor"/>
      </rPr>
      <t xml:space="preserve">Definitions used in classifying a project’s status </t>
    </r>
    <r>
      <rPr>
        <sz val="11"/>
        <color theme="1"/>
        <rFont val="Calibri"/>
        <family val="2"/>
        <scheme val="minor"/>
      </rPr>
      <t>found on the Projects - Active webpage.</t>
    </r>
  </si>
  <si>
    <r>
      <t xml:space="preserve">Specific – Main end-use focus – this is a sought-after parameter. However, as most projects included in the HyResource Projects – Active page are ‘Under development’, possible end uses for many projects are wide-ranging and under evaluation. In this dataset, to avoid a plethora of ‘comprehensively listed’ entries, only the </t>
    </r>
    <r>
      <rPr>
        <b/>
        <sz val="11"/>
        <color theme="1"/>
        <rFont val="Calibri"/>
        <family val="2"/>
        <scheme val="minor"/>
      </rPr>
      <t>main (project foundational) end use options</t>
    </r>
    <r>
      <rPr>
        <sz val="11"/>
        <color theme="1"/>
        <rFont val="Calibri"/>
        <family val="2"/>
        <scheme val="minor"/>
      </rPr>
      <t xml:space="preserve"> are considered.   </t>
    </r>
  </si>
  <si>
    <t>995,000
47,500,000
2,000,000
3,000,000</t>
  </si>
  <si>
    <t>Australian Renewable Energy Agency (ARENA) (feasibility study)
Australian Renewable Energy Agency (ARENA) (Project)
Western Australian Goverment Renewable Hydrogen Fund (Project)
Western Australian Government Investment Attraction Fund (Project)</t>
  </si>
  <si>
    <t>Queensland Renewable Energy and Hydrogen Jobs Fund (contributing towards both the Demonstration Plant and associated offsite hydrogen refuelling facilities)</t>
  </si>
  <si>
    <t>1.25</t>
  </si>
  <si>
    <t>1</t>
  </si>
  <si>
    <t>Kawasaki Heavy Industries, Electric Power Development Co. (J-Power), Iwatani Corporation, Marubeni Corporation, Sumitomo Corporation, AGL, ENEOS and K-Line</t>
  </si>
  <si>
    <t>Latrobe Valley/Hastings</t>
  </si>
  <si>
    <t>Onsite solar (new) - 1.5km from Plant and connected to the network</t>
  </si>
  <si>
    <t>0.704 MWp DC/0.06 MWP AC</t>
  </si>
  <si>
    <t>200 - Stage 1
800 - Full scale</t>
  </si>
  <si>
    <t>10,400,000
117,000,000</t>
  </si>
  <si>
    <t>Feasibility study 
FEED study</t>
  </si>
  <si>
    <t>22,170,000
69,200,000
15,000,000</t>
  </si>
  <si>
    <t>Emerald</t>
  </si>
  <si>
    <t>Woollongong</t>
  </si>
  <si>
    <t>Project Infrastructure (excluding vehicles)</t>
  </si>
  <si>
    <t>New South Wales Government Hydrogen Hubs</t>
  </si>
  <si>
    <t>600,000 - Full scale</t>
  </si>
  <si>
    <t>23 - Stage 1
42 - Stage 2</t>
  </si>
  <si>
    <t>100 - Stage 2</t>
  </si>
  <si>
    <t>8</t>
  </si>
  <si>
    <t>Solar</t>
  </si>
  <si>
    <t>1.4 (2 X 0.7)</t>
  </si>
  <si>
    <t>Under evaluation</t>
  </si>
  <si>
    <t>700 - Full scale</t>
  </si>
  <si>
    <t>Victorian Government Energy Innovation Fund</t>
  </si>
  <si>
    <t>Industrial use - refining (replacement of heat)</t>
  </si>
  <si>
    <t>Onsite solar, Grid network - renewables</t>
  </si>
  <si>
    <t>0.005</t>
  </si>
  <si>
    <t>Project will use the CEIH facilities, supplemented by grid using Green Certificates</t>
  </si>
  <si>
    <t>Goondiwindi Regional Council, The Hydrogen Collective</t>
  </si>
  <si>
    <t>2.5 - Stage 1</t>
  </si>
  <si>
    <t>Industrial process - heating</t>
  </si>
  <si>
    <t>HyHome</t>
  </si>
  <si>
    <t>Australian Gas Infrastructure Group (AGIG)</t>
  </si>
  <si>
    <t>Demonstration display</t>
  </si>
  <si>
    <t>Gas networks</t>
  </si>
  <si>
    <t>23,000,000 - 25,000,000</t>
  </si>
  <si>
    <t>Project (excludes power generation)</t>
  </si>
  <si>
    <t>Infinite Green Energy Ltd, Samsung C&amp;T, Doral Group</t>
  </si>
  <si>
    <t>Sumitomo Corporation, Rio Tinto</t>
  </si>
  <si>
    <t>2.5</t>
  </si>
  <si>
    <t>579,786
32,100,000</t>
  </si>
  <si>
    <t>Initial grid-based, subsequent hybrid behind-the meter, PPAs with solar, wind, hydro operators</t>
  </si>
  <si>
    <t>Western Australian Government Investment Attraction Fund</t>
  </si>
  <si>
    <t>Han-Ho H2 Hub - Feasibility Study</t>
  </si>
  <si>
    <t>Export - ammonia and liquid hydrogen
Domestic - ammonia</t>
  </si>
  <si>
    <t>East Kimberley Clean Hydrogen Project</t>
  </si>
  <si>
    <t>Aboriginal Clean Energy Partnership (Balanggarra Ventures Limited, MG Corporation, Kimberley Land Council, Pollination)</t>
  </si>
  <si>
    <t>East Kimberley</t>
  </si>
  <si>
    <t>2028-29</t>
  </si>
  <si>
    <t>Onsite solar (new) + Hydro</t>
  </si>
  <si>
    <t>Ammonia production - domestic and export</t>
  </si>
  <si>
    <t>Onsite solar (existing+planned expansion) + grid-based</t>
  </si>
  <si>
    <t>Refuelling facility only</t>
  </si>
  <si>
    <t>Gas networks - renewable hydrogen, industrial use, mobility</t>
  </si>
  <si>
    <t>Hobart</t>
  </si>
  <si>
    <t>0.7</t>
  </si>
  <si>
    <t>Onsite microgrid</t>
  </si>
  <si>
    <t>Mobility, R&amp;D</t>
  </si>
  <si>
    <t>Hyundai Integrated Hydrogen Production and Refuelling System</t>
  </si>
  <si>
    <t>20</t>
  </si>
  <si>
    <t>.06</t>
  </si>
  <si>
    <t>Hyundai Motor Company Australia</t>
  </si>
  <si>
    <t>44 (Base scenario 1)
143 (Base scenario 2)
429 (Growth scenario)</t>
  </si>
  <si>
    <t>101-111 (Base scenario 1)
380-418 (Base scenario 2)
1,030-1,133 (Growth scenario)</t>
  </si>
  <si>
    <t>Grid based - renewables</t>
  </si>
  <si>
    <t>367,000,000 (Base scenario 1- mid range)
1,376,000,000 (Base scenario 2 - mid range)
2,678,000,000 (Growth scenario - mid range)</t>
  </si>
  <si>
    <t>Project (capital cost)</t>
  </si>
  <si>
    <t>Boolathana Project</t>
  </si>
  <si>
    <t>Gascoyne Green Energy</t>
  </si>
  <si>
    <t xml:space="preserve">WA </t>
  </si>
  <si>
    <t>Hybrid onsite solar/wind (new)</t>
  </si>
  <si>
    <t>1,000-4,000 (Stage 1)</t>
  </si>
  <si>
    <t>Gascoyne region</t>
  </si>
  <si>
    <t xml:space="preserve">Woodside Energy </t>
  </si>
  <si>
    <t>Project (capital and operating cost)</t>
  </si>
  <si>
    <t>kilograms injected over the trial period</t>
  </si>
  <si>
    <t>75,000</t>
  </si>
  <si>
    <t>Green Cement Decarbonisation Project</t>
  </si>
  <si>
    <t>Hallett Group, Elecseed, Korea Hydro and Nuclear Power Company</t>
  </si>
  <si>
    <t>6</t>
  </si>
  <si>
    <t>entX and Kimberly-Clark - Millicent Mill Green Hydrogen Project</t>
  </si>
  <si>
    <t>entX Limited, Kimberly-Clark Australia</t>
  </si>
  <si>
    <t>Millicent</t>
  </si>
  <si>
    <t>Electric Power Development Co. (J-Power), Sumitomo Corporation, Kawasaki Heavy Industries (KHI), Iwatani Corporation, INPEX Corporation</t>
  </si>
  <si>
    <t>Brigalow Peaking Power Plant</t>
  </si>
  <si>
    <t>Electrolysis - hydrogen component, using Kogan Creek Project output</t>
  </si>
  <si>
    <t>Mobility - heavy transport, electricity</t>
  </si>
  <si>
    <t>Victorian Government Hydrogen Hub (VH2) initiative</t>
  </si>
  <si>
    <t>Project (refueller component)</t>
  </si>
  <si>
    <t>105</t>
  </si>
  <si>
    <t>700 MW new build wind-based power</t>
  </si>
  <si>
    <t xml:space="preserve">Fortescue </t>
  </si>
  <si>
    <t>Christmas Creek Green Iron Trial Commercial Plant</t>
  </si>
  <si>
    <t>Fortescue</t>
  </si>
  <si>
    <t>Electrolysis - using Christmas Creek Renewable Hydrogen Mobility Project infrastructure</t>
  </si>
  <si>
    <t>Using Christmas Creek Renewable Hydrogen Mobility Project infrastructure</t>
  </si>
  <si>
    <t>Gladstone PEM50 Project</t>
  </si>
  <si>
    <t xml:space="preserve">
Project (full scale)
</t>
  </si>
  <si>
    <t>8,000 - Full scale</t>
  </si>
  <si>
    <t>Remaining funds from a previously awarded grant under the Modern Manufacturing Initiative</t>
  </si>
  <si>
    <t>Targeted third party offtake and through on-site refueller</t>
  </si>
  <si>
    <t xml:space="preserve">
Australian Renewable Energy Agency (ARENA) - study award to Rio Tinto 
ARENA - project award to Sumitomo, Rio Tinto 
Awarded funding as part of the Central Queensland Hydrogen Hub</t>
  </si>
  <si>
    <t>65-108 MW Solar Farm
130-216 MW Wind Turbines</t>
  </si>
  <si>
    <t>Sumitomo Gladstone Green Hydrogen Project</t>
  </si>
  <si>
    <t>Sumitomo Corporation</t>
  </si>
  <si>
    <t>200,000</t>
  </si>
  <si>
    <t>More than 2,000</t>
  </si>
  <si>
    <t>12,000 - Full scale</t>
  </si>
  <si>
    <t>Western Australian Government Renewable Hydrogen Fund (Feasibility studies): funding awarded to GEV Ltd (now Provaris Energy) to evaluate the export of compressed hydrogen from the HyEnergy project</t>
  </si>
  <si>
    <t>30 -2025
50 - full scale (2028 targetted)</t>
  </si>
  <si>
    <t>HIF Tasmania eFuels Facility</t>
  </si>
  <si>
    <t>144</t>
  </si>
  <si>
    <t>Self power generation (portion of produced hydrogen)</t>
  </si>
  <si>
    <t xml:space="preserve"> 'Cold reactor' operations - 2022
First hydrogen production - 2024</t>
  </si>
  <si>
    <t>Production facility, hydrogen supply to market - 2022
Hydrogen refuelling station - 2023</t>
  </si>
  <si>
    <t>Electricity, mobility</t>
  </si>
  <si>
    <t>Mobility - coaches</t>
  </si>
  <si>
    <t>&gt;1,000</t>
  </si>
  <si>
    <t xml:space="preserve">
300 - Stage 1
8,000 - Potential
</t>
  </si>
  <si>
    <t>2 - Stage 1
50 - Potential</t>
  </si>
  <si>
    <t xml:space="preserve">12 </t>
  </si>
  <si>
    <t>Darwin Green Liquid Hydrogen (LH2) Export Project</t>
  </si>
  <si>
    <t>LH2 Energy Pty Ltd</t>
  </si>
  <si>
    <t>US$1,000,000,000 + (including secondary distribution chain in Japan)</t>
  </si>
  <si>
    <t>Heat and power (through use of gas turbines)</t>
  </si>
  <si>
    <t>180</t>
  </si>
  <si>
    <t>Geraldton/Oakajee</t>
  </si>
  <si>
    <r>
      <t>H2-Hub</t>
    </r>
    <r>
      <rPr>
        <b/>
        <sz val="11"/>
        <color theme="1" tint="4.9989318521683403E-2"/>
        <rFont val="Calibri"/>
        <family val="2"/>
      </rPr>
      <t>™</t>
    </r>
    <r>
      <rPr>
        <b/>
        <sz val="11"/>
        <color theme="1" tint="4.9989318521683403E-2"/>
        <rFont val="Arial"/>
        <family val="2"/>
      </rPr>
      <t xml:space="preserve"> Gladstone</t>
    </r>
  </si>
  <si>
    <t>ATCO Gas Australia Pty Ltd, Fortescue</t>
  </si>
  <si>
    <t xml:space="preserve">JPY 210,000,000,000.00 </t>
  </si>
  <si>
    <t>US$50,000,000</t>
  </si>
  <si>
    <t>Estimated cost
(AUD$ unless otherwise stated)</t>
  </si>
  <si>
    <t>800 - Stage 1
150,000 - Full scale</t>
  </si>
  <si>
    <t xml:space="preserve">
Onsite solar (new) - Stage 1
</t>
  </si>
  <si>
    <t xml:space="preserve">
21 - Stage 1
</t>
  </si>
  <si>
    <t>20,740,000
EUR 16,400,000 
48,200,000</t>
  </si>
  <si>
    <t xml:space="preserve">
German-Australian HyGATE Initiative (Australian)
German-Australian HyGATE Initiative (German)
Federal Government Regional Hydrogen Hubs Program (Hub implementation)
</t>
  </si>
  <si>
    <t>US$150,000,000</t>
  </si>
  <si>
    <t>US$9,950,000,000</t>
  </si>
  <si>
    <t>Early 2030s</t>
  </si>
  <si>
    <t>Export - hydrogen vectors</t>
  </si>
  <si>
    <t>34,000,000
1,000,000</t>
  </si>
  <si>
    <t>600</t>
  </si>
  <si>
    <t>Hybrid electrolysis / biomass</t>
  </si>
  <si>
    <t>720 - Stage 1
2,240 - Full Scale</t>
  </si>
  <si>
    <t>Australian Renewable Energy Agency (ARENA)
(Feasibility study and FEED study)
 Federal Government Regional Hydrogen Hubs Program
(funding awarded to CQ-H2 Hub consortium not solely to this project, Stanwell is lead applicant for consortium)
Queensland Renewable Energy &amp; Hydrogen Jobs Fund (FEED study)</t>
  </si>
  <si>
    <t>Port of Brisbane Hydrogen Hub and Refueller</t>
  </si>
  <si>
    <t>Lion Energy</t>
  </si>
  <si>
    <t>850</t>
  </si>
  <si>
    <t>Mobility - buses, heavy transport</t>
  </si>
  <si>
    <t>2</t>
  </si>
  <si>
    <t>Countrywide Hydrogen Pty Ltd, Launceston Airport, Western Junction</t>
  </si>
  <si>
    <t>Countrywide Hydrogen Pty Ltd, DGA Energy Solutions Australia</t>
  </si>
  <si>
    <t>1,600</t>
  </si>
  <si>
    <t xml:space="preserve">10 - Stage 1
</t>
  </si>
  <si>
    <t>Mobility, Gas networks - renewable hydrogen - Stage 1</t>
  </si>
  <si>
    <t>Davenport</t>
  </si>
  <si>
    <t>5</t>
  </si>
  <si>
    <t>Initial grid-based, subsequent from neighbouring behind-the meter solar farm</t>
  </si>
  <si>
    <t>Mobility</t>
  </si>
  <si>
    <t>PEM - Stage 1</t>
  </si>
  <si>
    <t xml:space="preserve">
17.6 - Stage 1
1,000 - Full scale
</t>
  </si>
  <si>
    <t>Electrolysis/Fossil Fuel Conversion with CCS</t>
  </si>
  <si>
    <t>Hydrogen Refueller @H2Perth</t>
  </si>
  <si>
    <t>Western Australian Government’s Hydrogen Fuelled Transport Program</t>
  </si>
  <si>
    <t>Mobility - heavy duty transport focussed</t>
  </si>
  <si>
    <t>ABEL Energy Townsville Powerfuels Project</t>
  </si>
  <si>
    <t>260</t>
  </si>
  <si>
    <t>Project
Feasibility Study</t>
  </si>
  <si>
    <t>Allied Green Ammonia</t>
  </si>
  <si>
    <t>Gove</t>
  </si>
  <si>
    <t>Ammonia production  - export focussed</t>
  </si>
  <si>
    <t>Pre-FEED and FEED study</t>
  </si>
  <si>
    <t xml:space="preserve">Pipeline Conversion Technical Feasibility Study
Project feasibility study </t>
  </si>
  <si>
    <t>Western Australian Government Renewable Hydrogen Fund
Australian Renewable Energy Agency (ARENA)</t>
  </si>
  <si>
    <t>300,000
1,330,000</t>
  </si>
  <si>
    <t xml:space="preserve">
3,460,000</t>
  </si>
  <si>
    <t>US$13,000,000 (as per Fortescue release)</t>
  </si>
  <si>
    <t>Under construction (hydrogen use component)</t>
  </si>
  <si>
    <t>NSW Government (Power plant construction)
Federal Government (Hydrogen ready support)</t>
  </si>
  <si>
    <t>30,000</t>
  </si>
  <si>
    <t>220</t>
  </si>
  <si>
    <t>Victorian Government Portland Diversification Fund</t>
  </si>
  <si>
    <t>40,000-50,000</t>
  </si>
  <si>
    <t>Feasibility study - Stage 1</t>
  </si>
  <si>
    <t>900-1,000 (solar)
20 (hydroelectric)</t>
  </si>
  <si>
    <t>Pacific Energy</t>
  </si>
  <si>
    <t xml:space="preserve"> 3,000,000
(approximately)</t>
  </si>
  <si>
    <t>Canberra Hydrogen Refuelling Facility</t>
  </si>
  <si>
    <t>Abbot Point</t>
  </si>
  <si>
    <t>Behind-the -meter solar and wind (new)</t>
  </si>
  <si>
    <t>Hydrogen Park Adelaide</t>
  </si>
  <si>
    <t>14.7</t>
  </si>
  <si>
    <t>60</t>
  </si>
  <si>
    <t>Gas networks - renewable hydroegn</t>
  </si>
  <si>
    <t>Euroa Hydrogen Project</t>
  </si>
  <si>
    <t>Vena Energy</t>
  </si>
  <si>
    <t>Federal Government Regional Hydrogen Hubs Program (Development and Design)</t>
  </si>
  <si>
    <t>North Queensland Clean Energy Project (HyNQ)</t>
  </si>
  <si>
    <t>Central Queensland Hydrogen (CQ-H2) Project</t>
  </si>
  <si>
    <t>TE H2</t>
  </si>
  <si>
    <t>BP (Operator), Intercontinental Energy, CWP Global</t>
  </si>
  <si>
    <t>Oakajee Energy Green Hydrogen and Ammonia Export Project - Stage 1</t>
  </si>
  <si>
    <t>Oakajee Energy</t>
  </si>
  <si>
    <t>Oakajee region</t>
  </si>
  <si>
    <t>1,500</t>
  </si>
  <si>
    <t>5,000</t>
  </si>
  <si>
    <t>0.16</t>
  </si>
  <si>
    <t>Access to $8 million - see also Hydrogen Devonport Project</t>
  </si>
  <si>
    <t>Access to $8 million - see also Hydrogen Brighton Project</t>
  </si>
  <si>
    <t>The Green Hydrogen Price Reduction Scheme (GHPRS) under the Tasmanian Renewable Hydrogen Industry Development Fund</t>
  </si>
  <si>
    <t>Hydrogen Western Junction Project</t>
  </si>
  <si>
    <t>Amp Energy</t>
  </si>
  <si>
    <t>Hydrogen Devonport Project</t>
  </si>
  <si>
    <t>display ends June 2025</t>
  </si>
  <si>
    <t>Vast, Mabanaft</t>
  </si>
  <si>
    <t>19,480,000
EUR 12,400,000</t>
  </si>
  <si>
    <t>German-Australian HyGate Program (Australian funding)
German-Australian HyGate Program (German funding - Mabanaft)</t>
  </si>
  <si>
    <t>CS Energy</t>
  </si>
  <si>
    <t>Blue Economy CRC</t>
  </si>
  <si>
    <t>1,700,000,000
1,300,000</t>
  </si>
  <si>
    <t>Tasmanian Renewable Hydrogen Fund  (Feasibility study)</t>
  </si>
  <si>
    <t>Project completed (2022)</t>
  </si>
  <si>
    <t>Project completed (2024)</t>
  </si>
  <si>
    <t>4,500</t>
  </si>
  <si>
    <t>15</t>
  </si>
  <si>
    <t>Ammonia production, Mobility</t>
  </si>
  <si>
    <t>9 - Stage 1 (Plus)
27 - New build</t>
  </si>
  <si>
    <t>Onsite solar (new + existing)</t>
  </si>
  <si>
    <t>.111</t>
  </si>
  <si>
    <t>Project -- initial two coaches and associated hydrogen production and refuelling infrastructure</t>
  </si>
  <si>
    <t>Under development - FEED</t>
  </si>
  <si>
    <t>Feasibility &amp; pre-FEED studies
FEED
Project</t>
  </si>
  <si>
    <t>11-19 (Onsite solar only)</t>
  </si>
  <si>
    <t>Gladstone MCH Project</t>
  </si>
  <si>
    <t>ENEOS</t>
  </si>
  <si>
    <t>40,000 - hydrogen equivalent</t>
  </si>
  <si>
    <t>Under development - FEED (hydrogen module)</t>
  </si>
  <si>
    <t>500,000</t>
  </si>
  <si>
    <t>10,000 (power supply to mid/downstream project components)</t>
  </si>
  <si>
    <t>Export -  hydrogen derivatives</t>
  </si>
  <si>
    <t>3,000 (Full scale)
1,625 (Hydrogen Headstart)</t>
  </si>
  <si>
    <t>2029-2031</t>
  </si>
  <si>
    <t xml:space="preserve">6,000  </t>
  </si>
  <si>
    <t>Specific - Operations</t>
  </si>
  <si>
    <t xml:space="preserve">This dataset displays key project parameters as available on the HyResource Projects – Active webpage.  It has been provided to enable stakeholders to more efficiently filter or search for relevant quantitative information. 
The dataset contains information available on HyResource. The dataset is based on priorities identified through stakeholder enquiries. Due to intricacies in presentation, some data points (e.g., water use) are not easily provided in simple form (to enable consistent comparisons).  Where data is not included, this can reflect a variety of influences, including that the project is in the concept design/early planning stage or that the project considers it appropriate to not publicly disclose development information due to confidentiality or other reasons (e.g., key project data is subject to considerable flux as studies progress).  The large majority of projects included in the HyResource Projects – Active webpage are in the ‘Under development’ stage. 
This is a live dataset that is updated whenever the relevant information on HyResource is updated. 
HyResource is an information repository which has been prepared for general information purposes only, from publicly available materials or from materials provided by project proponents. The information is not intended to be exhaustive. CSIRO does not make any claim as to the accuracy, authenticity, completeness, reliability or suitability of any material, especially material supplied by third parties or linked to third party sites. Users should use their own judgement as to whether the materials are relevant and suitable for their intended purpose and should not rely on any materials to make any investment or commercial decisions. If further or more detailed information is sought regarding an individual project, then project proponents should be contacted directly.
</t>
  </si>
  <si>
    <t>Specific – Hydrogen production capacity – this parameter is intended to display the capacity quotient of a particular plant, not the actual production level achieved or that would be achieved. Production units have been used as provided/reviewed by proponents or that are publicly available.</t>
  </si>
  <si>
    <t xml:space="preserve">Specific - Operations  -  projected operations dates for projects classifed as under construction and especially projects classifed as under development are based on timelines that would include assumptions and caveats about development / environmental / planning approvals, supply chain assumptions, financing, etc.  Accordingly, users are advised to use caution in  projecting hydrogen production pathways on the basis of Operations dates included in this spreadsheet. </t>
  </si>
  <si>
    <t xml:space="preserve"> Australian Gas Infrastructure Group (AGIG)</t>
  </si>
  <si>
    <t>Australian Gas Networks (AGN), part of Australian Gas Infrastructure Group (AGIG)</t>
  </si>
  <si>
    <t>530</t>
  </si>
  <si>
    <t>Mobility - coaches/buses, prototype mine vehicle testing</t>
  </si>
  <si>
    <t>Christmas Creek Renewable Hydrogen Mobility Project</t>
  </si>
  <si>
    <t>Includes 60 MW solar PV facility</t>
  </si>
  <si>
    <t>Volt Advisory Group (federal capital works grant recipient)</t>
  </si>
  <si>
    <t>Federal Government Regional and Remote Communities Reliability Fund (Feasibility study - recipient Daintree Renewable Energy Pty Ltd)
Federal Government - Daintree Microgrid Program (Project - recipient Volt Advisory Group)</t>
  </si>
  <si>
    <t>InterContinental Energy, CWP Global, Mirning Green Energy Limited</t>
  </si>
  <si>
    <t>Energy Estate, CS Energy, Idemitsu Renewable Developments Australia, IHI Engineering Australia</t>
  </si>
  <si>
    <t>42,000</t>
  </si>
  <si>
    <t xml:space="preserve">Cape Hardy Green Hydrogen Project </t>
  </si>
  <si>
    <t>Hybrid wind and solar - Cape Hardy vicinity</t>
  </si>
  <si>
    <t xml:space="preserve">
2,500 - Stage 1
</t>
  </si>
  <si>
    <t xml:space="preserve">Project </t>
  </si>
  <si>
    <t>Green ammonia (export and domestic) and clean fuels</t>
  </si>
  <si>
    <t xml:space="preserve">
4.5 - Stage 1
26 - Stage 2 (full scale)
</t>
  </si>
  <si>
    <t xml:space="preserve">10 - Stage 1
65 - Stage 2 (full scale)
</t>
  </si>
  <si>
    <t>1,000 - Stage 1
5,000 - Stage 2+ (full scale)</t>
  </si>
  <si>
    <t xml:space="preserve">
10,000,000,000 - Stage 1
30,000,000,000 - Stage 2+ (full scale) 
</t>
  </si>
  <si>
    <t>6,000 - Stage 1
50,000 - Stage 2 (incremental to Stage 1)</t>
  </si>
  <si>
    <t>50 - Stage 1
400 - Stage 2 (incremental to Stage 1)</t>
  </si>
  <si>
    <t>Hydrogen mobility, SAF, Power generation</t>
  </si>
  <si>
    <t>Grid connected - renewables</t>
  </si>
  <si>
    <t>Hydrogen Park Wagga Wagga</t>
  </si>
  <si>
    <t>Wagga Wagga</t>
  </si>
  <si>
    <t>2.6</t>
  </si>
  <si>
    <t>2028-2029</t>
  </si>
  <si>
    <t>Natural gas reforming with integrated CO2 storage and Electrolysis</t>
  </si>
  <si>
    <t>Grid network - renewables (under discussion)</t>
  </si>
  <si>
    <t>500</t>
  </si>
  <si>
    <t xml:space="preserve">36,100,000
12,300,000
3,220,000 </t>
  </si>
  <si>
    <t>Australian Renewable Energy Agency (ARENA)
Victorian Government 
Clean Energy Finance Corporation - additional financial backing</t>
  </si>
  <si>
    <t>425</t>
  </si>
  <si>
    <t>Liquid hydrogen</t>
  </si>
  <si>
    <t>174,500</t>
  </si>
  <si>
    <t>9,750 GWh per annum (full project)</t>
  </si>
  <si>
    <t>US$15,000,000
US$82,000,000
US$6,500,000,000</t>
  </si>
  <si>
    <t>Stanwell Corporation, Iwatani Corporation, Marubeni Corporation, Keppel Infrastructure</t>
  </si>
  <si>
    <t>Under development  - FEED</t>
  </si>
  <si>
    <t>2030s</t>
  </si>
  <si>
    <t xml:space="preserve">2030s - Phase 2 </t>
  </si>
  <si>
    <t>14,000 - Full scale</t>
  </si>
  <si>
    <t xml:space="preserve">Onsite solar/wind (new - Full scale)
</t>
  </si>
  <si>
    <t xml:space="preserve">7,000 - Full scale potential capacity
</t>
  </si>
  <si>
    <t>Long-haul heavy duty transport, heavy industry applications, power networks</t>
  </si>
  <si>
    <t>Project - total capital cost</t>
  </si>
  <si>
    <t>Unfirmed power supply to Pilbara - Phase 1
Pilbara decarbonisation efforts - Phase 2
Ammonia production potential - Phase 3</t>
  </si>
  <si>
    <t>Hydrogen Microgrid Project</t>
  </si>
  <si>
    <t>Tasmanian Renewable Hydrogen Industry Development Fund (not part of project per se, allocated to bus mobility trial support)</t>
  </si>
  <si>
    <t>Arrowsmith Hydrogen Project - HP1</t>
  </si>
  <si>
    <t xml:space="preserve">
8,080,000
6,100,000
12,500,000
</t>
  </si>
  <si>
    <t>12,970,000 (original budget subject to review)</t>
  </si>
  <si>
    <t xml:space="preserve">330,000 - Stage 1
Up to 4,000,000 - Full scale                  </t>
  </si>
  <si>
    <t>6,000 - Stage 1
70,000 - full scale</t>
  </si>
  <si>
    <t>Australian Renewable Energy Agency (ARENA)
Lower Carbon Grants Program – Gorgon Fund</t>
  </si>
  <si>
    <t>9,410,000
6,200,000</t>
  </si>
  <si>
    <t>Orica</t>
  </si>
  <si>
    <t>Newcastle</t>
  </si>
  <si>
    <t>4,700</t>
  </si>
  <si>
    <t>50</t>
  </si>
  <si>
    <t>200,000,000 - 250,000,000</t>
  </si>
  <si>
    <t>70,000,000
45,000,000</t>
  </si>
  <si>
    <t>Australian Government Regional Hydrogen Hubs Program 
New South Wales Hydrogen Hubs Initiative</t>
  </si>
  <si>
    <t>Industrial process - ammonia production</t>
  </si>
  <si>
    <t>Hunter Valley Hydrogen Hub</t>
  </si>
  <si>
    <t>Warradarge Green Hydrogen Project</t>
  </si>
  <si>
    <t>Warradarge Green Hydrogen</t>
  </si>
  <si>
    <t>Geraldton</t>
  </si>
  <si>
    <t>3,600 - Stage 1a 
23,700 - Stage 1 complete
&gt;74,000 - Stage 2 full scale</t>
  </si>
  <si>
    <t xml:space="preserve">
26 - Stage 1a
196 - Stage 1 complete
&gt;500 - Stage 2 full scale
</t>
  </si>
  <si>
    <t>Onsite wind (existing) - Stage 1
Onsite solar/wind (new) - Stage 2</t>
  </si>
  <si>
    <t>180 - Stage 1</t>
  </si>
  <si>
    <t>Mobility (heavy haulage) - Stage 1
Industrial uses - Stage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</si>
</sst>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3" formatCode="_-* #,##0.00_-;\-* #,##0.00_-;_-* &quot;-&quot;??_-;_-@_-"/>
  </numFmts>
  <fonts count="18" x14ac:knownFonts="1">
    <font>
      <sz val="11"/>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sz val="11"/>
      <name val="Arial"/>
      <family val="2"/>
    </font>
    <font>
      <sz val="11"/>
      <color rgb="FF000000"/>
      <name val="Arial"/>
      <family val="2"/>
    </font>
    <font>
      <b/>
      <sz val="11"/>
      <color theme="1"/>
      <name val="Arial"/>
      <family val="2"/>
    </font>
    <font>
      <b/>
      <sz val="16"/>
      <color theme="0"/>
      <name val="Calibri"/>
      <family val="2"/>
      <scheme val="minor"/>
    </font>
    <font>
      <b/>
      <sz val="11"/>
      <color theme="0"/>
      <name val="Arial"/>
      <family val="2"/>
    </font>
    <font>
      <b/>
      <sz val="11"/>
      <color theme="1" tint="4.9989318521683403E-2"/>
      <name val="Arial"/>
      <family val="2"/>
    </font>
    <font>
      <b/>
      <sz val="11"/>
      <color theme="1" tint="4.9989318521683403E-2"/>
      <name val="Calibri"/>
      <family val="2"/>
      <scheme val="minor"/>
    </font>
    <font>
      <b/>
      <u/>
      <sz val="11"/>
      <color theme="1"/>
      <name val="Arial"/>
      <family val="2"/>
    </font>
    <font>
      <b/>
      <u/>
      <sz val="11"/>
      <color theme="1"/>
      <name val="Calibri"/>
      <family val="2"/>
      <scheme val="minor"/>
    </font>
    <font>
      <b/>
      <i/>
      <sz val="11"/>
      <color theme="1"/>
      <name val="Calibri"/>
      <family val="2"/>
      <scheme val="minor"/>
    </font>
    <font>
      <b/>
      <sz val="11"/>
      <color theme="1" tint="4.9989318521683403E-2"/>
      <name val="Calibri"/>
      <family val="2"/>
    </font>
    <font>
      <b/>
      <sz val="11"/>
      <name val="Arial"/>
      <family val="2"/>
    </font>
  </fonts>
  <fills count="9">
    <fill>
      <patternFill patternType="none"/>
    </fill>
    <fill>
      <patternFill patternType="gray125"/>
    </fill>
    <fill>
      <patternFill patternType="solid">
        <fgColor theme="0"/>
        <bgColor indexed="64"/>
      </patternFill>
    </fill>
    <fill>
      <patternFill patternType="solid">
        <fgColor rgb="FF01A9CE"/>
        <bgColor indexed="64"/>
      </patternFill>
    </fill>
    <fill>
      <patternFill patternType="solid">
        <fgColor rgb="FFEEEFEE"/>
        <bgColor indexed="64"/>
      </patternFill>
    </fill>
    <fill>
      <patternFill patternType="solid">
        <fgColor rgb="FF0087FF"/>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rgb="FFD9D9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xf numFmtId="43" fontId="3" fillId="0" borderId="0" applyFont="0" applyFill="0" applyBorder="0" applyAlignment="0" applyProtection="0"/>
  </cellStyleXfs>
  <cellXfs count="87">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9" fillId="3" borderId="0" xfId="0" applyFont="1" applyFill="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xf>
    <xf numFmtId="0" fontId="1" fillId="0" borderId="1" xfId="0" applyFont="1" applyBorder="1" applyAlignment="1">
      <alignment horizontal="center" vertical="center"/>
    </xf>
    <xf numFmtId="0" fontId="0" fillId="4" borderId="1" xfId="0" applyFill="1" applyBorder="1" applyAlignment="1">
      <alignment horizontal="center"/>
    </xf>
    <xf numFmtId="3" fontId="0" fillId="0" borderId="1" xfId="0" applyNumberFormat="1" applyBorder="1" applyAlignment="1">
      <alignment horizontal="center"/>
    </xf>
    <xf numFmtId="49" fontId="5" fillId="4" borderId="1" xfId="0" applyNumberFormat="1" applyFont="1" applyFill="1" applyBorder="1" applyAlignment="1">
      <alignment horizontal="center" vertical="center"/>
    </xf>
    <xf numFmtId="49" fontId="0" fillId="0" borderId="1" xfId="0" applyNumberFormat="1" applyBorder="1" applyAlignment="1">
      <alignment horizontal="center"/>
    </xf>
    <xf numFmtId="0" fontId="0" fillId="2" borderId="1" xfId="0" applyFill="1" applyBorder="1" applyAlignment="1">
      <alignment horizontal="center"/>
    </xf>
    <xf numFmtId="49" fontId="0" fillId="2" borderId="1" xfId="0" applyNumberFormat="1" applyFill="1" applyBorder="1" applyAlignment="1">
      <alignment horizontal="center"/>
    </xf>
    <xf numFmtId="3" fontId="0" fillId="2" borderId="1" xfId="0" applyNumberFormat="1" applyFill="1" applyBorder="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0" fillId="2" borderId="1" xfId="0" applyFill="1" applyBorder="1" applyAlignment="1">
      <alignment horizontal="center" vertical="center"/>
    </xf>
    <xf numFmtId="3" fontId="0" fillId="4" borderId="1" xfId="0" applyNumberFormat="1" applyFill="1" applyBorder="1" applyAlignment="1">
      <alignment horizontal="center"/>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0" borderId="2" xfId="0" applyFont="1" applyBorder="1" applyAlignment="1">
      <alignment horizontal="center" vertical="center"/>
    </xf>
    <xf numFmtId="0" fontId="5" fillId="2" borderId="3" xfId="0" applyFont="1" applyFill="1" applyBorder="1" applyAlignment="1">
      <alignment horizontal="center" vertical="center" wrapText="1"/>
    </xf>
    <xf numFmtId="0" fontId="6" fillId="0" borderId="2" xfId="0" applyFont="1" applyBorder="1" applyAlignment="1">
      <alignment horizontal="center" vertical="center"/>
    </xf>
    <xf numFmtId="0" fontId="5" fillId="0" borderId="2" xfId="0" applyFont="1" applyBorder="1" applyAlignment="1">
      <alignment horizontal="center" vertical="center" wrapText="1"/>
    </xf>
    <xf numFmtId="0" fontId="7" fillId="0" borderId="2" xfId="0" applyFont="1" applyBorder="1" applyAlignment="1">
      <alignment horizontal="center" vertical="center"/>
    </xf>
    <xf numFmtId="49" fontId="5" fillId="2" borderId="3"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49" fontId="5" fillId="2" borderId="3" xfId="0" applyNumberFormat="1" applyFont="1" applyFill="1" applyBorder="1" applyAlignment="1">
      <alignment horizontal="center" vertical="center"/>
    </xf>
    <xf numFmtId="0" fontId="5" fillId="2" borderId="2" xfId="0" applyFont="1" applyFill="1" applyBorder="1" applyAlignment="1">
      <alignment horizontal="center" vertical="center"/>
    </xf>
    <xf numFmtId="3" fontId="5" fillId="2" borderId="2"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49" fontId="5" fillId="4" borderId="2" xfId="0" applyNumberFormat="1" applyFont="1" applyFill="1" applyBorder="1" applyAlignment="1">
      <alignment horizontal="center" vertical="center" wrapText="1"/>
    </xf>
    <xf numFmtId="49" fontId="5" fillId="4" borderId="2" xfId="0" applyNumberFormat="1" applyFont="1" applyFill="1" applyBorder="1" applyAlignment="1">
      <alignment horizontal="center" vertical="center"/>
    </xf>
    <xf numFmtId="3" fontId="5" fillId="4" borderId="3" xfId="0" applyNumberFormat="1" applyFont="1" applyFill="1" applyBorder="1" applyAlignment="1">
      <alignment horizontal="center" vertical="center" wrapText="1"/>
    </xf>
    <xf numFmtId="3" fontId="5" fillId="4" borderId="3" xfId="1" applyNumberFormat="1" applyFont="1" applyFill="1" applyBorder="1" applyAlignment="1">
      <alignment horizontal="center" vertical="center"/>
    </xf>
    <xf numFmtId="3" fontId="5" fillId="4" borderId="3" xfId="1" applyNumberFormat="1" applyFont="1" applyFill="1" applyBorder="1" applyAlignment="1">
      <alignment horizontal="center" vertical="center" wrapText="1"/>
    </xf>
    <xf numFmtId="3" fontId="5" fillId="4" borderId="3" xfId="0" applyNumberFormat="1" applyFont="1" applyFill="1" applyBorder="1" applyAlignment="1">
      <alignment horizontal="center" vertical="center"/>
    </xf>
    <xf numFmtId="43" fontId="5" fillId="4" borderId="2" xfId="1" applyFont="1" applyFill="1" applyBorder="1" applyAlignment="1">
      <alignment horizontal="center" vertical="center"/>
    </xf>
    <xf numFmtId="3" fontId="5" fillId="0" borderId="3" xfId="1" applyNumberFormat="1" applyFont="1" applyFill="1" applyBorder="1" applyAlignment="1">
      <alignment horizontal="center" vertical="center"/>
    </xf>
    <xf numFmtId="6" fontId="5" fillId="2" borderId="2" xfId="0" applyNumberFormat="1" applyFont="1" applyFill="1" applyBorder="1" applyAlignment="1">
      <alignment horizontal="center" vertical="center" wrapText="1"/>
    </xf>
    <xf numFmtId="3" fontId="5" fillId="0" borderId="3" xfId="1" applyNumberFormat="1" applyFont="1" applyFill="1" applyBorder="1" applyAlignment="1">
      <alignment horizontal="center" vertical="center" wrapText="1"/>
    </xf>
    <xf numFmtId="6" fontId="5" fillId="2" borderId="2" xfId="0" applyNumberFormat="1" applyFont="1" applyFill="1" applyBorder="1" applyAlignment="1">
      <alignment horizontal="center" vertical="center"/>
    </xf>
    <xf numFmtId="3" fontId="5" fillId="0" borderId="3" xfId="0" applyNumberFormat="1" applyFont="1" applyBorder="1" applyAlignment="1">
      <alignment horizontal="center" vertical="center"/>
    </xf>
    <xf numFmtId="3" fontId="5" fillId="0" borderId="3" xfId="0" applyNumberFormat="1" applyFont="1" applyBorder="1" applyAlignment="1">
      <alignment horizontal="center" vertical="center" wrapText="1"/>
    </xf>
    <xf numFmtId="43" fontId="5" fillId="2" borderId="2" xfId="1" applyFont="1" applyFill="1" applyBorder="1" applyAlignment="1">
      <alignment horizontal="center" vertical="center"/>
    </xf>
    <xf numFmtId="3" fontId="6" fillId="0" borderId="3" xfId="0" applyNumberFormat="1" applyFont="1" applyBorder="1" applyAlignment="1">
      <alignment horizontal="center" vertical="center"/>
    </xf>
    <xf numFmtId="0" fontId="10" fillId="5" borderId="1"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1" xfId="2" applyFont="1" applyFill="1" applyBorder="1" applyAlignment="1">
      <alignment horizontal="center" vertical="center"/>
    </xf>
    <xf numFmtId="0" fontId="11" fillId="6" borderId="1" xfId="2" applyFont="1" applyFill="1" applyBorder="1" applyAlignment="1">
      <alignment horizontal="center" vertical="center" wrapText="1"/>
    </xf>
    <xf numFmtId="0" fontId="12"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49" fontId="8" fillId="7" borderId="3" xfId="0" applyNumberFormat="1" applyFont="1" applyFill="1" applyBorder="1" applyAlignment="1">
      <alignment horizontal="center" vertical="center" wrapText="1"/>
    </xf>
    <xf numFmtId="49" fontId="8" fillId="7" borderId="1" xfId="0" applyNumberFormat="1" applyFont="1" applyFill="1" applyBorder="1" applyAlignment="1">
      <alignment horizontal="center" vertical="center" wrapText="1"/>
    </xf>
    <xf numFmtId="49" fontId="8" fillId="7" borderId="2" xfId="0" applyNumberFormat="1" applyFont="1" applyFill="1" applyBorder="1" applyAlignment="1">
      <alignment horizontal="center" vertical="center" wrapText="1"/>
    </xf>
    <xf numFmtId="3" fontId="8" fillId="7" borderId="3" xfId="0" applyNumberFormat="1" applyFont="1" applyFill="1" applyBorder="1" applyAlignment="1">
      <alignment horizontal="center" vertical="center" wrapText="1"/>
    </xf>
    <xf numFmtId="0" fontId="8" fillId="6" borderId="1" xfId="2" applyFont="1" applyFill="1" applyBorder="1" applyAlignment="1">
      <alignment horizontal="center" vertical="center" wrapText="1"/>
    </xf>
    <xf numFmtId="0" fontId="8" fillId="6" borderId="1" xfId="2" applyFont="1" applyFill="1" applyBorder="1" applyAlignment="1">
      <alignment horizontal="center" vertical="center"/>
    </xf>
    <xf numFmtId="0" fontId="2" fillId="8" borderId="0" xfId="0" applyFont="1" applyFill="1"/>
    <xf numFmtId="0" fontId="0" fillId="8" borderId="0" xfId="0" applyFill="1"/>
    <xf numFmtId="0" fontId="0" fillId="0" borderId="0" xfId="0"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5" fillId="0" borderId="2" xfId="0" quotePrefix="1" applyFont="1" applyBorder="1" applyAlignment="1">
      <alignment horizontal="center" vertical="center" wrapText="1"/>
    </xf>
    <xf numFmtId="0" fontId="2" fillId="5" borderId="1" xfId="0" applyFont="1" applyFill="1" applyBorder="1" applyAlignment="1">
      <alignment horizontal="center" vertical="center"/>
    </xf>
    <xf numFmtId="43" fontId="5" fillId="4" borderId="2" xfId="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17" fillId="6" borderId="1" xfId="2" applyFont="1" applyFill="1" applyBorder="1" applyAlignment="1">
      <alignment horizontal="center" vertical="center"/>
    </xf>
    <xf numFmtId="0" fontId="17" fillId="6" borderId="1" xfId="2" applyFont="1" applyFill="1" applyBorder="1" applyAlignment="1">
      <alignment horizontal="center" vertical="center" wrapText="1"/>
    </xf>
    <xf numFmtId="0" fontId="0" fillId="0" borderId="0" xfId="0" applyAlignment="1">
      <alignment vertical="center" wrapText="1"/>
    </xf>
    <xf numFmtId="0" fontId="0" fillId="0" borderId="0" xfId="0" applyAlignment="1">
      <alignment wrapText="1"/>
    </xf>
  </cellXfs>
  <cellStyles count="4">
    <cellStyle name="Comma" xfId="1" builtinId="3"/>
    <cellStyle name="Comma 2" xfId="3" xr:uid="{6791A9CB-62C3-4CA8-996A-B32CB0E4C04D}"/>
    <cellStyle name="Hyperlink" xfId="2" builtinId="8"/>
    <cellStyle name="Normal" xfId="0" builtinId="0"/>
  </cellStyles>
  <dxfs count="0"/>
  <tableStyles count="0" defaultTableStyle="TableStyleMedium2" defaultPivotStyle="PivotStyleLight16"/>
  <colors>
    <mruColors>
      <color rgb="FF0087FF"/>
      <color rgb="FFDDDDDD"/>
      <color rgb="FFD9D9D9"/>
      <color rgb="FFEEEFEE"/>
      <color rgb="FF006DCA"/>
      <color rgb="FF004784"/>
      <color rgb="FF003E73"/>
      <color rgb="FF003560"/>
      <color rgb="FF01A9CE"/>
      <color rgb="FFA9C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research.csiro.au/hyresource/hydrogen-portland-project/" TargetMode="External"/><Relationship Id="rId21" Type="http://schemas.openxmlformats.org/officeDocument/2006/relationships/hyperlink" Target="https://research.csiro.au/hyresource/sun-metals-hydrogen-queensland-sunhq-project/" TargetMode="External"/><Relationship Id="rId42" Type="http://schemas.openxmlformats.org/officeDocument/2006/relationships/hyperlink" Target="https://research.csiro.au/hyresource/clean-energy-innovation-hub/" TargetMode="External"/><Relationship Id="rId47" Type="http://schemas.openxmlformats.org/officeDocument/2006/relationships/hyperlink" Target="https://research.csiro.au/hyresource/daintree-microgrid-project/" TargetMode="External"/><Relationship Id="rId63" Type="http://schemas.openxmlformats.org/officeDocument/2006/relationships/hyperlink" Target="https://research.csiro.au/hyresource/illawarra-hydrogen-technology-hub/" TargetMode="External"/><Relationship Id="rId68" Type="http://schemas.openxmlformats.org/officeDocument/2006/relationships/hyperlink" Target="https://research.csiro.au/hyresource/east-kimberley-clean-energy-project/" TargetMode="External"/><Relationship Id="rId84" Type="http://schemas.openxmlformats.org/officeDocument/2006/relationships/hyperlink" Target="https://research.csiro.au/hyresource/euroa-hydrogen-project/" TargetMode="External"/><Relationship Id="rId89" Type="http://schemas.openxmlformats.org/officeDocument/2006/relationships/hyperlink" Target="https://research.csiro.au/hyresource/hydrogen-microgrid-project/" TargetMode="External"/><Relationship Id="rId16" Type="http://schemas.openxmlformats.org/officeDocument/2006/relationships/hyperlink" Target="https://research.csiro.au/hyresource/port-kembla-hydrogen-refuelling-facility/" TargetMode="External"/><Relationship Id="rId11" Type="http://schemas.openxmlformats.org/officeDocument/2006/relationships/hyperlink" Target="https://research.csiro.au/hyresource/melbourne-hydrogen-hub/" TargetMode="External"/><Relationship Id="rId32" Type="http://schemas.openxmlformats.org/officeDocument/2006/relationships/hyperlink" Target="https://research.csiro.au/hyresource/south-australian-government-hydrogen-facility/" TargetMode="External"/><Relationship Id="rId37" Type="http://schemas.openxmlformats.org/officeDocument/2006/relationships/hyperlink" Target="https://research.csiro.au/hyresource/warrnambool-hydrogen-mobility-project/" TargetMode="External"/><Relationship Id="rId53" Type="http://schemas.openxmlformats.org/officeDocument/2006/relationships/hyperlink" Target="https://research.csiro.au/hyresource/atco-hydrogen-blending-project/" TargetMode="External"/><Relationship Id="rId58" Type="http://schemas.openxmlformats.org/officeDocument/2006/relationships/hyperlink" Target="https://research.csiro.au/hyresource/darwin-h2-hub/" TargetMode="External"/><Relationship Id="rId74" Type="http://schemas.openxmlformats.org/officeDocument/2006/relationships/hyperlink" Target="https://research.csiro.au/hyresource/christmas-creek-green-iron-trial-commercial-plant/" TargetMode="External"/><Relationship Id="rId79" Type="http://schemas.openxmlformats.org/officeDocument/2006/relationships/hyperlink" Target="https://research.csiro.au/hyresource/abel-energy-townsville-powerfuels-project/" TargetMode="External"/><Relationship Id="rId5" Type="http://schemas.openxmlformats.org/officeDocument/2006/relationships/hyperlink" Target="https://research.csiro.au/hyresource/toyota-ecopark-hydrogen-demonstration-toyota-hydrogen-centre/" TargetMode="External"/><Relationship Id="rId90" Type="http://schemas.openxmlformats.org/officeDocument/2006/relationships/hyperlink" Target="https://research.csiro.au/hyresource/hunter-valley-hydrogen-hub/" TargetMode="External"/><Relationship Id="rId14" Type="http://schemas.openxmlformats.org/officeDocument/2006/relationships/hyperlink" Target="https://research.csiro.au/hyresource/hydrogen-park-south-australia/" TargetMode="External"/><Relationship Id="rId22" Type="http://schemas.openxmlformats.org/officeDocument/2006/relationships/hyperlink" Target="https://research.csiro.au/hyresource/joint-feasibility-study-for-creation-of-a-supply-chain-of-low-carbon-ammonia-in-western-australia/" TargetMode="External"/><Relationship Id="rId27" Type="http://schemas.openxmlformats.org/officeDocument/2006/relationships/hyperlink" Target="https://research.csiro.au/hyresource/goondiwindi-hydrogen/" TargetMode="External"/><Relationship Id="rId30" Type="http://schemas.openxmlformats.org/officeDocument/2006/relationships/hyperlink" Target="https://research.csiro.au/hyresource/hif-tasmania-efuels-facility/" TargetMode="External"/><Relationship Id="rId35" Type="http://schemas.openxmlformats.org/officeDocument/2006/relationships/hyperlink" Target="https://research.csiro.au/hyresource/renewable-hydrogen-hydro-gen-1/" TargetMode="External"/><Relationship Id="rId43" Type="http://schemas.openxmlformats.org/officeDocument/2006/relationships/hyperlink" Target="https://research.csiro.au/hyresource/christmas-creek-renewable-hydrogen-mobility-project/" TargetMode="External"/><Relationship Id="rId48" Type="http://schemas.openxmlformats.org/officeDocument/2006/relationships/hyperlink" Target="https://research.csiro.au/hyresource/eyre-peninsula-hydrogen-and-ammonia-supply-chain-project/" TargetMode="External"/><Relationship Id="rId56" Type="http://schemas.openxmlformats.org/officeDocument/2006/relationships/hyperlink" Target="https://research.csiro.au/hyresource/early-production-system-meg-hp1/" TargetMode="External"/><Relationship Id="rId64" Type="http://schemas.openxmlformats.org/officeDocument/2006/relationships/hyperlink" Target="https://research.csiro.au/hyresource/portland-renewable-fuels/" TargetMode="External"/><Relationship Id="rId69" Type="http://schemas.openxmlformats.org/officeDocument/2006/relationships/hyperlink" Target="https://research.csiro.au/hyresource/hyundai-integrated-hydrogen-production-and-refuelling-system/" TargetMode="External"/><Relationship Id="rId77" Type="http://schemas.openxmlformats.org/officeDocument/2006/relationships/hyperlink" Target="https://research.csiro.au/hyresource/port-of-brisbane-hydrogen-hub-and-refueller/" TargetMode="External"/><Relationship Id="rId8" Type="http://schemas.openxmlformats.org/officeDocument/2006/relationships/hyperlink" Target="https://research.csiro.au/hyresource/hydrogen-park-gladstone/" TargetMode="External"/><Relationship Id="rId51" Type="http://schemas.openxmlformats.org/officeDocument/2006/relationships/hyperlink" Target="https://research.csiro.au/hyresource/edify-energy-pilot-hydrogen-plant/" TargetMode="External"/><Relationship Id="rId72" Type="http://schemas.openxmlformats.org/officeDocument/2006/relationships/hyperlink" Target="https://research.csiro.au/hyresource/entx-and-kimberly-clark-millicent-mill-green-hydrogen-project/" TargetMode="External"/><Relationship Id="rId80" Type="http://schemas.openxmlformats.org/officeDocument/2006/relationships/hyperlink" Target="https://research.csiro.au/hyresource/allied-green-ammonia/" TargetMode="External"/><Relationship Id="rId85" Type="http://schemas.openxmlformats.org/officeDocument/2006/relationships/hyperlink" Target="https://research.csiro.au/hyresource/hydrogen-western-junction-project/" TargetMode="External"/><Relationship Id="rId3" Type="http://schemas.openxmlformats.org/officeDocument/2006/relationships/hyperlink" Target="https://research.csiro.au/hyresource/hazer-commercial-demonstration-plant/" TargetMode="External"/><Relationship Id="rId12" Type="http://schemas.openxmlformats.org/officeDocument/2006/relationships/hyperlink" Target="https://research.csiro.au/hyresource/murchison-renewable-hydrogen-project/" TargetMode="External"/><Relationship Id="rId17" Type="http://schemas.openxmlformats.org/officeDocument/2006/relationships/hyperlink" Target="https://research.csiro.au/hyresource/hyenergy-project/" TargetMode="External"/><Relationship Id="rId25" Type="http://schemas.openxmlformats.org/officeDocument/2006/relationships/hyperlink" Target="https://research.csiro.au/hyresource/h2kwinana/" TargetMode="External"/><Relationship Id="rId33" Type="http://schemas.openxmlformats.org/officeDocument/2006/relationships/hyperlink" Target="https://research.csiro.au/hyresource/yuri-renewable-hydrogen-to-ammonia-project/" TargetMode="External"/><Relationship Id="rId38" Type="http://schemas.openxmlformats.org/officeDocument/2006/relationships/hyperlink" Target="https://research.csiro.au/hyresource/sm1/" TargetMode="External"/><Relationship Id="rId46" Type="http://schemas.openxmlformats.org/officeDocument/2006/relationships/hyperlink" Target="https://research.csiro.au/hyresource/asian-renewable-energy-hub/" TargetMode="External"/><Relationship Id="rId59" Type="http://schemas.openxmlformats.org/officeDocument/2006/relationships/hyperlink" Target="https://research.csiro.au/hyresource/calix-zero-emissions-steel-technology-pre-feed-and-feed-study/" TargetMode="External"/><Relationship Id="rId67" Type="http://schemas.openxmlformats.org/officeDocument/2006/relationships/hyperlink" Target="https://research.csiro.au/hyresource/hyhome/" TargetMode="External"/><Relationship Id="rId20" Type="http://schemas.openxmlformats.org/officeDocument/2006/relationships/hyperlink" Target="https://research.csiro.au/hyresource/western-green-energy-hub/" TargetMode="External"/><Relationship Id="rId41" Type="http://schemas.openxmlformats.org/officeDocument/2006/relationships/hyperlink" Target="https://research.csiro.au/hyresource/sumitomo-green-hydrogen-production-and-rio-tinto-decarbonisation-production-pilot-project/" TargetMode="External"/><Relationship Id="rId54" Type="http://schemas.openxmlformats.org/officeDocument/2006/relationships/hyperlink" Target="https://research.csiro.au/hyresource/emerald-coaches-green-hydrogen-mobility-project/" TargetMode="External"/><Relationship Id="rId62" Type="http://schemas.openxmlformats.org/officeDocument/2006/relationships/hyperlink" Target="https://research.csiro.au/hyresource/han-ho-h2-hub-feasibility-study/" TargetMode="External"/><Relationship Id="rId70" Type="http://schemas.openxmlformats.org/officeDocument/2006/relationships/hyperlink" Target="https://research.csiro.au/hyresource/boolathana-project/" TargetMode="External"/><Relationship Id="rId75" Type="http://schemas.openxmlformats.org/officeDocument/2006/relationships/hyperlink" Target="https://research.csiro.au/hyresource/gladstone-pem50-project/" TargetMode="External"/><Relationship Id="rId83" Type="http://schemas.openxmlformats.org/officeDocument/2006/relationships/hyperlink" Target="https://research.csiro.au/hyresource/hydrogen-park-adelaide/" TargetMode="External"/><Relationship Id="rId88" Type="http://schemas.openxmlformats.org/officeDocument/2006/relationships/hyperlink" Target="https://research.csiro.au/hyresource/gladstone-mch-project/" TargetMode="External"/><Relationship Id="rId91" Type="http://schemas.openxmlformats.org/officeDocument/2006/relationships/hyperlink" Target="https://research.csiro.au/hyresource/warradarge-green-hydrogen-project/" TargetMode="External"/><Relationship Id="rId1" Type="http://schemas.openxmlformats.org/officeDocument/2006/relationships/hyperlink" Target="https://research.csiro.au/hyresource/sir-samuel-griffith-centre/" TargetMode="External"/><Relationship Id="rId6" Type="http://schemas.openxmlformats.org/officeDocument/2006/relationships/hyperlink" Target="https://research.csiro.au/hyresource/western-sydney-green-gas-project/" TargetMode="External"/><Relationship Id="rId15" Type="http://schemas.openxmlformats.org/officeDocument/2006/relationships/hyperlink" Target="https://research.csiro.au/hyresource/swinburne-university-of-technology-victorian-hydrogen-hub-csiro-hydrogen-refuelling-station/" TargetMode="External"/><Relationship Id="rId23" Type="http://schemas.openxmlformats.org/officeDocument/2006/relationships/hyperlink" Target="https://research.csiro.au/hyresource/h2perth-new-project-added-november-2021/" TargetMode="External"/><Relationship Id="rId28" Type="http://schemas.openxmlformats.org/officeDocument/2006/relationships/hyperlink" Target="https://research.csiro.au/hyresource/hydrogen-brighton-project/" TargetMode="External"/><Relationship Id="rId36" Type="http://schemas.openxmlformats.org/officeDocument/2006/relationships/hyperlink" Target="https://research.csiro.au/hyresource/green-methanol-feasibility-study/" TargetMode="External"/><Relationship Id="rId49" Type="http://schemas.openxmlformats.org/officeDocument/2006/relationships/hyperlink" Target="https://research.csiro.au/hyresource/geraldton-export-scale-renewable-investment/" TargetMode="External"/><Relationship Id="rId57" Type="http://schemas.openxmlformats.org/officeDocument/2006/relationships/hyperlink" Target="https://research.csiro.au/hyresource/energys-renewable-hydrogen-production-facility/" TargetMode="External"/><Relationship Id="rId10" Type="http://schemas.openxmlformats.org/officeDocument/2006/relationships/hyperlink" Target="https://research.csiro.au/hyresource/hydrogen-park-murray-valley/" TargetMode="External"/><Relationship Id="rId31" Type="http://schemas.openxmlformats.org/officeDocument/2006/relationships/hyperlink" Target="https://research.csiro.au/hyresource/mid-west-clean-energy-project/" TargetMode="External"/><Relationship Id="rId44" Type="http://schemas.openxmlformats.org/officeDocument/2006/relationships/hyperlink" Target="https://research.csiro.au/hyresource/denham-hydrogen-demonstration-plant/" TargetMode="External"/><Relationship Id="rId52" Type="http://schemas.openxmlformats.org/officeDocument/2006/relationships/hyperlink" Target="https://research.csiro.au/hyresource/central-queensland-hydrogen-project/" TargetMode="External"/><Relationship Id="rId60" Type="http://schemas.openxmlformats.org/officeDocument/2006/relationships/hyperlink" Target="https://research.csiro.au/hyresource/darwin-green-liquid-hydrogen-lh2-export-project/" TargetMode="External"/><Relationship Id="rId65" Type="http://schemas.openxmlformats.org/officeDocument/2006/relationships/hyperlink" Target="https://research.csiro.au/hyresource/cape-hardy-advanced-fuels-project/" TargetMode="External"/><Relationship Id="rId73" Type="http://schemas.openxmlformats.org/officeDocument/2006/relationships/hyperlink" Target="https://research.csiro.au/hyresource/brigalow-peaking-power-plant/" TargetMode="External"/><Relationship Id="rId78" Type="http://schemas.openxmlformats.org/officeDocument/2006/relationships/hyperlink" Target="https://research.csiro.au/hyresource/hydrogen-refueller-h2perth-2/" TargetMode="External"/><Relationship Id="rId81" Type="http://schemas.openxmlformats.org/officeDocument/2006/relationships/hyperlink" Target="https://research.csiro.au/hyresource/canberra-hydrogen-refuelling-facility/" TargetMode="External"/><Relationship Id="rId86" Type="http://schemas.openxmlformats.org/officeDocument/2006/relationships/hyperlink" Target="https://research.csiro.au/hyresource/hydrogen-devonport-project/" TargetMode="External"/><Relationship Id="rId4" Type="http://schemas.openxmlformats.org/officeDocument/2006/relationships/hyperlink" Target="https://research.csiro.au/hyresource/renewable-hydrogen-production-and-refuelling-project/" TargetMode="External"/><Relationship Id="rId9" Type="http://schemas.openxmlformats.org/officeDocument/2006/relationships/hyperlink" Target="https://research.csiro.au/hyresource/h2-hub-gladstone/" TargetMode="External"/><Relationship Id="rId13" Type="http://schemas.openxmlformats.org/officeDocument/2006/relationships/hyperlink" Target="https://research.csiro.au/hyresource/hydrogen-energy-supply-chain-pilot-project/" TargetMode="External"/><Relationship Id="rId18" Type="http://schemas.openxmlformats.org/officeDocument/2006/relationships/hyperlink" Target="https://research.csiro.au/hyresource/kogan-creek-renewable-hydrogen-demonstration-plant/" TargetMode="External"/><Relationship Id="rId39" Type="http://schemas.openxmlformats.org/officeDocument/2006/relationships/hyperlink" Target="https://research.csiro.au/hyresource/scaleh2/" TargetMode="External"/><Relationship Id="rId34" Type="http://schemas.openxmlformats.org/officeDocument/2006/relationships/hyperlink" Target="https://research.csiro.au/hyresource/parmelia-green-hydrogen-project/" TargetMode="External"/><Relationship Id="rId50" Type="http://schemas.openxmlformats.org/officeDocument/2006/relationships/hyperlink" Target="https://research.csiro.au/hyresource/arrowsmith-hydrogen-project/" TargetMode="External"/><Relationship Id="rId55" Type="http://schemas.openxmlformats.org/officeDocument/2006/relationships/hyperlink" Target="https://research.csiro.au/hyresource/geelong-new-energies-service-station-project/" TargetMode="External"/><Relationship Id="rId76" Type="http://schemas.openxmlformats.org/officeDocument/2006/relationships/hyperlink" Target="https://research.csiro.au/hyresource/sumitomo-gladstone-green-hydrogen-project/" TargetMode="External"/><Relationship Id="rId7" Type="http://schemas.openxmlformats.org/officeDocument/2006/relationships/hyperlink" Target="https://research.csiro.au/hyresource/hydrogen-refueller-station-project/" TargetMode="External"/><Relationship Id="rId71" Type="http://schemas.openxmlformats.org/officeDocument/2006/relationships/hyperlink" Target="https://research.csiro.au/hyresource/green-cement-decarbonisation-project/" TargetMode="External"/><Relationship Id="rId92" Type="http://schemas.openxmlformats.org/officeDocument/2006/relationships/printerSettings" Target="../printerSettings/printerSettings1.bin"/><Relationship Id="rId2" Type="http://schemas.openxmlformats.org/officeDocument/2006/relationships/hyperlink" Target="https://research.csiro.au/hyresource/hydrogen-test-facility-act-gas-network/" TargetMode="External"/><Relationship Id="rId29" Type="http://schemas.openxmlformats.org/officeDocument/2006/relationships/hyperlink" Target="https://research.csiro.au/hyresource/green-springs-project/" TargetMode="External"/><Relationship Id="rId24" Type="http://schemas.openxmlformats.org/officeDocument/2006/relationships/hyperlink" Target="https://research.csiro.au/hyresource/hydrogen-powered-trains-feasibility-study/" TargetMode="External"/><Relationship Id="rId40" Type="http://schemas.openxmlformats.org/officeDocument/2006/relationships/hyperlink" Target="https://research.csiro.au/hyresource/liquefied-hydrogen-supply-chain-commercial-demonstration-project/" TargetMode="External"/><Relationship Id="rId45" Type="http://schemas.openxmlformats.org/officeDocument/2006/relationships/hyperlink" Target="https://research.csiro.au/hyresource/abel-energy-bell-bay-powerfuels-project/" TargetMode="External"/><Relationship Id="rId66" Type="http://schemas.openxmlformats.org/officeDocument/2006/relationships/hyperlink" Target="https://research.csiro.au/hyresource/green-hydrogen-and-battery-energy-storage-system/" TargetMode="External"/><Relationship Id="rId87" Type="http://schemas.openxmlformats.org/officeDocument/2006/relationships/hyperlink" Target="https://research.csiro.au/hyresource/oakajee-energy-green-hydrogen-and-ammonia-export-project-stage-1/" TargetMode="External"/><Relationship Id="rId61" Type="http://schemas.openxmlformats.org/officeDocument/2006/relationships/hyperlink" Target="https://research.csiro.au/hyresource/good-earth-green-hydrogen-and-ammonia-project/" TargetMode="External"/><Relationship Id="rId82" Type="http://schemas.openxmlformats.org/officeDocument/2006/relationships/hyperlink" Target="https://research.csiro.au/hyresource/north-queensland-clean-energy-project-hynq/" TargetMode="External"/><Relationship Id="rId19" Type="http://schemas.openxmlformats.org/officeDocument/2006/relationships/hyperlink" Target="https://research.csiro.au/hyresource/tallawarra-b-dual-fuel-capable-gas-hydrogen-power-pla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EB393-D55C-0442-A51D-EC7DBAB4AF79}">
  <sheetPr>
    <tabColor rgb="FFD9D9D9"/>
  </sheetPr>
  <dimension ref="A1:B8"/>
  <sheetViews>
    <sheetView topLeftCell="A7" workbookViewId="0">
      <selection activeCell="D8" sqref="D8"/>
    </sheetView>
  </sheetViews>
  <sheetFormatPr defaultColWidth="10.81640625" defaultRowHeight="14.5" x14ac:dyDescent="0.35"/>
  <cols>
    <col min="1" max="1" width="42.453125" customWidth="1"/>
    <col min="2" max="2" width="59.453125" customWidth="1"/>
  </cols>
  <sheetData>
    <row r="1" spans="1:2" x14ac:dyDescent="0.35">
      <c r="A1" s="73" t="s">
        <v>280</v>
      </c>
      <c r="B1" s="74"/>
    </row>
    <row r="2" spans="1:2" ht="333" customHeight="1" x14ac:dyDescent="0.35">
      <c r="A2" s="85" t="s">
        <v>540</v>
      </c>
      <c r="B2" s="86"/>
    </row>
    <row r="3" spans="1:2" x14ac:dyDescent="0.35">
      <c r="A3" s="73" t="s">
        <v>279</v>
      </c>
      <c r="B3" s="74"/>
    </row>
    <row r="4" spans="1:2" ht="112" customHeight="1" x14ac:dyDescent="0.35">
      <c r="A4" s="76" t="s">
        <v>281</v>
      </c>
      <c r="B4" s="75" t="s">
        <v>291</v>
      </c>
    </row>
    <row r="5" spans="1:2" ht="77.5" customHeight="1" x14ac:dyDescent="0.35">
      <c r="A5" s="76" t="s">
        <v>282</v>
      </c>
      <c r="B5" s="75" t="s">
        <v>541</v>
      </c>
    </row>
    <row r="6" spans="1:2" ht="96" customHeight="1" x14ac:dyDescent="0.35">
      <c r="A6" s="76" t="s">
        <v>283</v>
      </c>
      <c r="B6" s="75" t="s">
        <v>285</v>
      </c>
    </row>
    <row r="7" spans="1:2" ht="92.15" customHeight="1" x14ac:dyDescent="0.35">
      <c r="A7" s="77" t="s">
        <v>284</v>
      </c>
      <c r="B7" s="75" t="s">
        <v>292</v>
      </c>
    </row>
    <row r="8" spans="1:2" ht="123.65" customHeight="1" x14ac:dyDescent="0.35">
      <c r="A8" s="76" t="s">
        <v>539</v>
      </c>
      <c r="B8" s="75" t="s">
        <v>542</v>
      </c>
    </row>
  </sheetData>
  <mergeCells count="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E19A4-B9CA-45C1-8C9A-01D638CC8A40}">
  <sheetPr>
    <tabColor rgb="FF0087FF"/>
    <pageSetUpPr fitToPage="1"/>
  </sheetPr>
  <dimension ref="A1:MV552"/>
  <sheetViews>
    <sheetView showGridLines="0" tabSelected="1" zoomScale="81" zoomScaleNormal="70" workbookViewId="0">
      <pane xSplit="2" ySplit="1" topLeftCell="C2" activePane="bottomRight" state="frozen"/>
      <selection pane="topRight" activeCell="C1" sqref="C1"/>
      <selection pane="bottomLeft" activeCell="A2" sqref="A2"/>
      <selection pane="bottomRight" activeCell="E89" sqref="E89"/>
    </sheetView>
  </sheetViews>
  <sheetFormatPr defaultColWidth="0" defaultRowHeight="15.5" zeroHeight="1" x14ac:dyDescent="0.35"/>
  <cols>
    <col min="1" max="1" width="7.54296875" style="79" customWidth="1"/>
    <col min="2" max="2" width="42.453125" style="60" customWidth="1"/>
    <col min="3" max="3" width="46.453125" style="16" customWidth="1"/>
    <col min="4" max="4" width="20.453125" style="12" customWidth="1"/>
    <col min="5" max="5" width="21.54296875" style="12" customWidth="1"/>
    <col min="6" max="6" width="25.1796875" style="16" customWidth="1"/>
    <col min="7" max="7" width="20.1796875" style="10" customWidth="1"/>
    <col min="8" max="8" width="26.453125" style="11" customWidth="1"/>
    <col min="9" max="9" width="27.54296875" style="17" customWidth="1"/>
    <col min="10" max="10" width="22.81640625" style="16" customWidth="1"/>
    <col min="11" max="11" width="25.453125" style="12" customWidth="1"/>
    <col min="12" max="12" width="30.1796875" style="17" customWidth="1"/>
    <col min="13" max="13" width="31.26953125" style="12" customWidth="1"/>
    <col min="14" max="14" width="28.54296875" style="15" customWidth="1"/>
    <col min="15" max="15" width="46.453125" style="13" customWidth="1"/>
    <col min="16" max="16" width="28.81640625" style="16" customWidth="1"/>
    <col min="17" max="17" width="33.1796875" style="25" customWidth="1"/>
    <col min="18" max="18" width="67.54296875" style="12" customWidth="1"/>
    <col min="19" max="19" width="50.1796875" style="16" customWidth="1"/>
    <col min="22" max="360" width="0" style="1" hidden="1" customWidth="1"/>
    <col min="361" max="16384" width="8.54296875" style="1" hidden="1"/>
  </cols>
  <sheetData>
    <row r="1" spans="1:20" s="5" customFormat="1" ht="44.15" customHeight="1" x14ac:dyDescent="0.35">
      <c r="A1" s="56" t="s">
        <v>2</v>
      </c>
      <c r="B1" s="57" t="s">
        <v>0</v>
      </c>
      <c r="C1" s="61" t="s">
        <v>3</v>
      </c>
      <c r="D1" s="62" t="s">
        <v>239</v>
      </c>
      <c r="E1" s="63" t="s">
        <v>173</v>
      </c>
      <c r="F1" s="64" t="s">
        <v>1</v>
      </c>
      <c r="G1" s="65" t="s">
        <v>268</v>
      </c>
      <c r="H1" s="66" t="s">
        <v>240</v>
      </c>
      <c r="I1" s="67" t="s">
        <v>288</v>
      </c>
      <c r="J1" s="63" t="s">
        <v>208</v>
      </c>
      <c r="K1" s="61" t="s">
        <v>11</v>
      </c>
      <c r="L1" s="68" t="s">
        <v>229</v>
      </c>
      <c r="M1" s="64" t="s">
        <v>12</v>
      </c>
      <c r="N1" s="69" t="s">
        <v>287</v>
      </c>
      <c r="O1" s="70" t="s">
        <v>426</v>
      </c>
      <c r="P1" s="63" t="s">
        <v>10</v>
      </c>
      <c r="Q1" s="70" t="s">
        <v>241</v>
      </c>
      <c r="R1" s="63" t="s">
        <v>4</v>
      </c>
      <c r="S1" s="61" t="s">
        <v>286</v>
      </c>
    </row>
    <row r="2" spans="1:20" s="2" customFormat="1" ht="99" customHeight="1" x14ac:dyDescent="0.35">
      <c r="A2" s="56">
        <v>1</v>
      </c>
      <c r="B2" s="59" t="s">
        <v>52</v>
      </c>
      <c r="C2" s="19" t="s">
        <v>53</v>
      </c>
      <c r="D2" s="26" t="s">
        <v>63</v>
      </c>
      <c r="E2" s="27" t="s">
        <v>54</v>
      </c>
      <c r="F2" s="31" t="s">
        <v>526</v>
      </c>
      <c r="G2" s="30">
        <v>2029</v>
      </c>
      <c r="H2" s="7" t="s">
        <v>140</v>
      </c>
      <c r="I2" s="35" t="s">
        <v>384</v>
      </c>
      <c r="J2" s="36" t="s">
        <v>55</v>
      </c>
      <c r="K2" s="7"/>
      <c r="L2" s="23" t="s">
        <v>462</v>
      </c>
      <c r="M2" s="40" t="s">
        <v>149</v>
      </c>
      <c r="N2" s="41" t="s">
        <v>385</v>
      </c>
      <c r="O2" s="50" t="s">
        <v>515</v>
      </c>
      <c r="P2" s="36" t="s">
        <v>463</v>
      </c>
      <c r="Q2" s="45">
        <v>555000</v>
      </c>
      <c r="R2" s="28" t="s">
        <v>516</v>
      </c>
      <c r="S2" s="20" t="s">
        <v>195</v>
      </c>
      <c r="T2" s="9"/>
    </row>
    <row r="3" spans="1:20" s="2" customFormat="1" ht="99" customHeight="1" x14ac:dyDescent="0.35">
      <c r="A3" s="56">
        <f>A2+1</f>
        <v>2</v>
      </c>
      <c r="B3" s="71" t="s">
        <v>461</v>
      </c>
      <c r="C3" s="19" t="s">
        <v>53</v>
      </c>
      <c r="D3" s="26" t="s">
        <v>16</v>
      </c>
      <c r="E3" s="27" t="s">
        <v>65</v>
      </c>
      <c r="F3" s="29" t="s">
        <v>51</v>
      </c>
      <c r="G3" s="30">
        <v>2030</v>
      </c>
      <c r="H3" s="7" t="s">
        <v>140</v>
      </c>
      <c r="I3" s="35" t="s">
        <v>384</v>
      </c>
      <c r="J3" s="36" t="s">
        <v>55</v>
      </c>
      <c r="K3" s="7"/>
      <c r="L3" s="23" t="s">
        <v>462</v>
      </c>
      <c r="M3" s="40"/>
      <c r="N3" s="41"/>
      <c r="O3" s="50">
        <v>1700000000</v>
      </c>
      <c r="P3" s="36" t="s">
        <v>23</v>
      </c>
      <c r="Q3" s="45"/>
      <c r="R3" s="28"/>
      <c r="S3" s="20" t="s">
        <v>195</v>
      </c>
      <c r="T3" s="9"/>
    </row>
    <row r="4" spans="1:20" s="3" customFormat="1" ht="98.5" customHeight="1" x14ac:dyDescent="0.35">
      <c r="A4" s="56">
        <f>A3+1</f>
        <v>3</v>
      </c>
      <c r="B4" s="72" t="s">
        <v>464</v>
      </c>
      <c r="C4" s="19" t="s">
        <v>464</v>
      </c>
      <c r="D4" s="26" t="s">
        <v>107</v>
      </c>
      <c r="E4" s="27" t="s">
        <v>465</v>
      </c>
      <c r="F4" s="31" t="s">
        <v>526</v>
      </c>
      <c r="G4" s="30"/>
      <c r="H4" s="7" t="s">
        <v>140</v>
      </c>
      <c r="I4" s="37" t="s">
        <v>578</v>
      </c>
      <c r="J4" s="38" t="s">
        <v>9</v>
      </c>
      <c r="K4" s="6" t="s">
        <v>13</v>
      </c>
      <c r="L4" s="23" t="s">
        <v>251</v>
      </c>
      <c r="M4" s="26" t="s">
        <v>69</v>
      </c>
      <c r="N4" s="41" t="s">
        <v>579</v>
      </c>
      <c r="O4" s="50" t="s">
        <v>580</v>
      </c>
      <c r="P4" s="49" t="s">
        <v>527</v>
      </c>
      <c r="Q4" s="44"/>
      <c r="R4" s="28"/>
      <c r="S4" s="19" t="s">
        <v>466</v>
      </c>
    </row>
    <row r="5" spans="1:20" s="3" customFormat="1" ht="98.5" customHeight="1" x14ac:dyDescent="0.35">
      <c r="A5" s="56">
        <f>A4+1</f>
        <v>4</v>
      </c>
      <c r="B5" s="58" t="s">
        <v>593</v>
      </c>
      <c r="C5" s="19" t="s">
        <v>175</v>
      </c>
      <c r="D5" s="26" t="s">
        <v>5</v>
      </c>
      <c r="E5" s="27" t="s">
        <v>79</v>
      </c>
      <c r="F5" s="31" t="s">
        <v>526</v>
      </c>
      <c r="G5" s="30">
        <v>2027</v>
      </c>
      <c r="H5" s="7" t="s">
        <v>140</v>
      </c>
      <c r="I5" s="35" t="s">
        <v>311</v>
      </c>
      <c r="J5" s="36" t="s">
        <v>55</v>
      </c>
      <c r="K5" s="7" t="s">
        <v>18</v>
      </c>
      <c r="L5" s="22" t="s">
        <v>312</v>
      </c>
      <c r="M5" s="40" t="s">
        <v>71</v>
      </c>
      <c r="N5" s="41" t="s">
        <v>397</v>
      </c>
      <c r="O5" s="48"/>
      <c r="P5" s="38"/>
      <c r="Q5" s="44"/>
      <c r="R5" s="28"/>
      <c r="S5" s="20" t="s">
        <v>206</v>
      </c>
    </row>
    <row r="6" spans="1:20" s="3" customFormat="1" ht="98.5" customHeight="1" x14ac:dyDescent="0.35">
      <c r="A6" s="56">
        <f t="shared" ref="A6" si="0">A5+1</f>
        <v>5</v>
      </c>
      <c r="B6" s="59" t="s">
        <v>98</v>
      </c>
      <c r="C6" s="19" t="s">
        <v>197</v>
      </c>
      <c r="D6" s="26" t="s">
        <v>5</v>
      </c>
      <c r="E6" s="27" t="s">
        <v>6</v>
      </c>
      <c r="F6" s="29" t="s">
        <v>111</v>
      </c>
      <c r="G6" s="30">
        <v>2022</v>
      </c>
      <c r="H6" s="7" t="s">
        <v>198</v>
      </c>
      <c r="I6" s="35" t="s">
        <v>437</v>
      </c>
      <c r="J6" s="39" t="s">
        <v>370</v>
      </c>
      <c r="K6" s="7" t="s">
        <v>43</v>
      </c>
      <c r="L6" s="22"/>
      <c r="M6" s="40" t="s">
        <v>322</v>
      </c>
      <c r="N6" s="41"/>
      <c r="O6" s="48">
        <v>2600000</v>
      </c>
      <c r="P6" s="36" t="s">
        <v>369</v>
      </c>
      <c r="Q6" s="44">
        <v>1970000</v>
      </c>
      <c r="R6" s="28" t="s">
        <v>221</v>
      </c>
      <c r="S6" s="20" t="s">
        <v>289</v>
      </c>
    </row>
    <row r="7" spans="1:20" s="3" customFormat="1" ht="98.5" customHeight="1" x14ac:dyDescent="0.35">
      <c r="A7" s="56">
        <f t="shared" ref="A7:A34" si="1">A6+1</f>
        <v>6</v>
      </c>
      <c r="B7" s="58" t="s">
        <v>158</v>
      </c>
      <c r="C7" s="19" t="s">
        <v>496</v>
      </c>
      <c r="D7" s="26" t="s">
        <v>5</v>
      </c>
      <c r="E7" s="27" t="s">
        <v>8</v>
      </c>
      <c r="F7" s="29" t="s">
        <v>51</v>
      </c>
      <c r="G7" s="30" t="s">
        <v>584</v>
      </c>
      <c r="H7" s="7" t="s">
        <v>140</v>
      </c>
      <c r="I7" s="35" t="s">
        <v>244</v>
      </c>
      <c r="J7" s="36" t="s">
        <v>9</v>
      </c>
      <c r="K7" s="7"/>
      <c r="L7" s="23"/>
      <c r="M7" s="40" t="s">
        <v>71</v>
      </c>
      <c r="N7" s="41" t="s">
        <v>242</v>
      </c>
      <c r="O7" s="48">
        <v>30000000000</v>
      </c>
      <c r="P7" s="38" t="s">
        <v>589</v>
      </c>
      <c r="Q7" s="44"/>
      <c r="R7" s="28"/>
      <c r="S7" s="19" t="s">
        <v>590</v>
      </c>
    </row>
    <row r="8" spans="1:20" s="3" customFormat="1" ht="99" customHeight="1" x14ac:dyDescent="0.35">
      <c r="A8" s="56">
        <f>A7+1</f>
        <v>7</v>
      </c>
      <c r="B8" s="72" t="s">
        <v>362</v>
      </c>
      <c r="C8" s="19" t="s">
        <v>363</v>
      </c>
      <c r="D8" s="26" t="s">
        <v>364</v>
      </c>
      <c r="E8" s="27" t="s">
        <v>367</v>
      </c>
      <c r="F8" s="29" t="s">
        <v>51</v>
      </c>
      <c r="G8" s="30"/>
      <c r="H8" s="7" t="s">
        <v>140</v>
      </c>
      <c r="I8" s="35"/>
      <c r="J8" s="36"/>
      <c r="K8" s="7"/>
      <c r="L8" s="22"/>
      <c r="M8" s="40" t="s">
        <v>365</v>
      </c>
      <c r="N8" s="41" t="s">
        <v>366</v>
      </c>
      <c r="O8" s="48"/>
      <c r="P8" s="38"/>
      <c r="Q8" s="44"/>
      <c r="R8" s="28"/>
      <c r="S8" s="20" t="s">
        <v>273</v>
      </c>
    </row>
    <row r="9" spans="1:20" s="3" customFormat="1" ht="99" customHeight="1" x14ac:dyDescent="0.35">
      <c r="A9" s="56">
        <f t="shared" ref="A9:A12" si="2">A8+1</f>
        <v>8</v>
      </c>
      <c r="B9" s="72" t="s">
        <v>379</v>
      </c>
      <c r="C9" s="19" t="s">
        <v>155</v>
      </c>
      <c r="D9" s="26" t="s">
        <v>16</v>
      </c>
      <c r="E9" s="27" t="s">
        <v>89</v>
      </c>
      <c r="F9" s="31" t="s">
        <v>526</v>
      </c>
      <c r="G9" s="30">
        <v>2027</v>
      </c>
      <c r="H9" s="7" t="s">
        <v>380</v>
      </c>
      <c r="I9" s="35"/>
      <c r="J9" s="36"/>
      <c r="K9" s="7"/>
      <c r="L9" s="22"/>
      <c r="M9" s="40"/>
      <c r="N9" s="41"/>
      <c r="O9" s="48"/>
      <c r="P9" s="38"/>
      <c r="Q9" s="45"/>
      <c r="R9" s="28" t="s">
        <v>117</v>
      </c>
      <c r="S9" s="20" t="s">
        <v>266</v>
      </c>
    </row>
    <row r="10" spans="1:20" s="3" customFormat="1" ht="98.5" customHeight="1" x14ac:dyDescent="0.35">
      <c r="A10" s="56">
        <f t="shared" si="2"/>
        <v>9</v>
      </c>
      <c r="B10" s="59" t="s">
        <v>165</v>
      </c>
      <c r="C10" s="19" t="s">
        <v>166</v>
      </c>
      <c r="D10" s="26" t="s">
        <v>35</v>
      </c>
      <c r="E10" s="27" t="s">
        <v>167</v>
      </c>
      <c r="F10" s="31" t="s">
        <v>526</v>
      </c>
      <c r="G10" s="30"/>
      <c r="H10" s="14"/>
      <c r="I10" s="37"/>
      <c r="J10" s="38"/>
      <c r="K10" s="6"/>
      <c r="L10" s="23"/>
      <c r="M10" s="26"/>
      <c r="N10" s="42"/>
      <c r="O10" s="48">
        <v>1960000</v>
      </c>
      <c r="P10" s="38" t="s">
        <v>467</v>
      </c>
      <c r="Q10" s="44">
        <v>947000</v>
      </c>
      <c r="R10" s="28" t="s">
        <v>174</v>
      </c>
      <c r="S10" s="20" t="s">
        <v>201</v>
      </c>
    </row>
    <row r="11" spans="1:20" s="2" customFormat="1" ht="98.5" customHeight="1" x14ac:dyDescent="0.35">
      <c r="A11" s="56">
        <f t="shared" si="2"/>
        <v>10</v>
      </c>
      <c r="B11" s="72" t="s">
        <v>483</v>
      </c>
      <c r="C11" s="19" t="s">
        <v>481</v>
      </c>
      <c r="D11" s="26" t="s">
        <v>21</v>
      </c>
      <c r="E11" s="27" t="s">
        <v>22</v>
      </c>
      <c r="F11" s="29" t="s">
        <v>111</v>
      </c>
      <c r="G11" s="30">
        <v>2021</v>
      </c>
      <c r="H11" s="7" t="s">
        <v>140</v>
      </c>
      <c r="I11" s="37">
        <v>21</v>
      </c>
      <c r="J11" s="38" t="s">
        <v>31</v>
      </c>
      <c r="K11" s="6" t="s">
        <v>13</v>
      </c>
      <c r="L11" s="23">
        <v>7.4999999999999997E-2</v>
      </c>
      <c r="M11" s="26" t="s">
        <v>41</v>
      </c>
      <c r="N11" s="42"/>
      <c r="O11" s="50" t="s">
        <v>482</v>
      </c>
      <c r="P11" s="49" t="s">
        <v>230</v>
      </c>
      <c r="Q11" s="44"/>
      <c r="R11" s="28"/>
      <c r="S11" s="19" t="s">
        <v>196</v>
      </c>
      <c r="T11" s="9"/>
    </row>
    <row r="12" spans="1:20" s="3" customFormat="1" ht="98.5" customHeight="1" x14ac:dyDescent="0.35">
      <c r="A12" s="56">
        <f t="shared" si="2"/>
        <v>11</v>
      </c>
      <c r="B12" s="71" t="s">
        <v>554</v>
      </c>
      <c r="C12" s="19" t="s">
        <v>507</v>
      </c>
      <c r="D12" s="26" t="s">
        <v>27</v>
      </c>
      <c r="E12" s="27" t="s">
        <v>278</v>
      </c>
      <c r="F12" s="29" t="s">
        <v>51</v>
      </c>
      <c r="G12" s="30">
        <v>2030</v>
      </c>
      <c r="H12" s="14" t="s">
        <v>140</v>
      </c>
      <c r="I12" s="35"/>
      <c r="J12" s="38"/>
      <c r="K12" s="6"/>
      <c r="L12" s="22" t="s">
        <v>561</v>
      </c>
      <c r="M12" s="81" t="s">
        <v>555</v>
      </c>
      <c r="N12" s="40" t="s">
        <v>556</v>
      </c>
      <c r="O12" s="50" t="s">
        <v>562</v>
      </c>
      <c r="P12" s="38" t="s">
        <v>557</v>
      </c>
      <c r="Q12" s="44"/>
      <c r="R12" s="28"/>
      <c r="S12" s="19" t="s">
        <v>558</v>
      </c>
    </row>
    <row r="13" spans="1:20" s="3" customFormat="1" ht="123.75" customHeight="1" x14ac:dyDescent="0.35">
      <c r="A13" s="56">
        <f t="shared" si="1"/>
        <v>12</v>
      </c>
      <c r="B13" s="59" t="s">
        <v>494</v>
      </c>
      <c r="C13" s="19" t="s">
        <v>581</v>
      </c>
      <c r="D13" s="26" t="s">
        <v>16</v>
      </c>
      <c r="E13" s="27" t="s">
        <v>50</v>
      </c>
      <c r="F13" s="31" t="s">
        <v>526</v>
      </c>
      <c r="G13" s="32">
        <v>2029</v>
      </c>
      <c r="H13" s="6" t="s">
        <v>140</v>
      </c>
      <c r="I13" s="35" t="s">
        <v>302</v>
      </c>
      <c r="J13" s="36" t="s">
        <v>55</v>
      </c>
      <c r="K13" s="7"/>
      <c r="L13" s="22" t="s">
        <v>439</v>
      </c>
      <c r="M13" s="40" t="s">
        <v>178</v>
      </c>
      <c r="N13" s="41" t="s">
        <v>245</v>
      </c>
      <c r="O13" s="50" t="s">
        <v>303</v>
      </c>
      <c r="P13" s="36" t="s">
        <v>304</v>
      </c>
      <c r="Q13" s="45" t="s">
        <v>305</v>
      </c>
      <c r="R13" s="28" t="s">
        <v>440</v>
      </c>
      <c r="S13" s="19" t="s">
        <v>339</v>
      </c>
    </row>
    <row r="14" spans="1:20" s="3" customFormat="1" ht="99.65" customHeight="1" x14ac:dyDescent="0.35">
      <c r="A14" s="56">
        <f t="shared" si="1"/>
        <v>13</v>
      </c>
      <c r="B14" s="71" t="s">
        <v>387</v>
      </c>
      <c r="C14" s="19" t="s">
        <v>388</v>
      </c>
      <c r="D14" s="26" t="s">
        <v>5</v>
      </c>
      <c r="E14" s="27" t="s">
        <v>8</v>
      </c>
      <c r="F14" s="29" t="s">
        <v>24</v>
      </c>
      <c r="G14" s="32">
        <v>2025</v>
      </c>
      <c r="H14" s="7" t="s">
        <v>389</v>
      </c>
      <c r="I14" s="35"/>
      <c r="J14" s="36"/>
      <c r="K14" s="7" t="s">
        <v>390</v>
      </c>
      <c r="L14" s="22" t="s">
        <v>390</v>
      </c>
      <c r="M14" s="40" t="s">
        <v>390</v>
      </c>
      <c r="N14" s="41"/>
      <c r="O14" s="50" t="s">
        <v>425</v>
      </c>
      <c r="P14" s="36" t="s">
        <v>23</v>
      </c>
      <c r="Q14" s="45"/>
      <c r="R14" s="28"/>
      <c r="S14" s="19" t="s">
        <v>201</v>
      </c>
    </row>
    <row r="15" spans="1:20" s="3" customFormat="1" ht="98.5" customHeight="1" x14ac:dyDescent="0.35">
      <c r="A15" s="56">
        <f t="shared" si="1"/>
        <v>14</v>
      </c>
      <c r="B15" s="59" t="s">
        <v>547</v>
      </c>
      <c r="C15" s="19" t="s">
        <v>386</v>
      </c>
      <c r="D15" s="26" t="s">
        <v>5</v>
      </c>
      <c r="E15" s="27" t="s">
        <v>8</v>
      </c>
      <c r="F15" s="29" t="s">
        <v>111</v>
      </c>
      <c r="G15" s="30">
        <v>2024</v>
      </c>
      <c r="H15" s="6" t="s">
        <v>140</v>
      </c>
      <c r="I15" s="35" t="s">
        <v>545</v>
      </c>
      <c r="J15" s="36" t="s">
        <v>45</v>
      </c>
      <c r="K15" s="7" t="s">
        <v>13</v>
      </c>
      <c r="L15" s="23" t="s">
        <v>315</v>
      </c>
      <c r="M15" s="40" t="s">
        <v>257</v>
      </c>
      <c r="N15" s="41" t="s">
        <v>548</v>
      </c>
      <c r="O15" s="48">
        <v>33800000</v>
      </c>
      <c r="P15" s="38" t="s">
        <v>23</v>
      </c>
      <c r="Q15" s="44">
        <v>2000000</v>
      </c>
      <c r="R15" s="28" t="s">
        <v>222</v>
      </c>
      <c r="S15" s="19" t="s">
        <v>546</v>
      </c>
    </row>
    <row r="16" spans="1:20" s="3" customFormat="1" ht="98.5" customHeight="1" x14ac:dyDescent="0.35">
      <c r="A16" s="56">
        <f t="shared" si="1"/>
        <v>15</v>
      </c>
      <c r="B16" s="58" t="s">
        <v>7</v>
      </c>
      <c r="C16" s="19" t="s">
        <v>176</v>
      </c>
      <c r="D16" s="26" t="s">
        <v>5</v>
      </c>
      <c r="E16" s="27" t="s">
        <v>6</v>
      </c>
      <c r="F16" s="29" t="s">
        <v>111</v>
      </c>
      <c r="G16" s="30">
        <v>2019</v>
      </c>
      <c r="H16" s="6" t="s">
        <v>140</v>
      </c>
      <c r="I16" s="37">
        <v>23</v>
      </c>
      <c r="J16" s="38" t="s">
        <v>9</v>
      </c>
      <c r="K16" s="6" t="s">
        <v>13</v>
      </c>
      <c r="L16" s="23">
        <v>0.26</v>
      </c>
      <c r="M16" s="26" t="s">
        <v>202</v>
      </c>
      <c r="N16" s="42">
        <v>0.3</v>
      </c>
      <c r="O16" s="48">
        <v>3530000</v>
      </c>
      <c r="P16" s="51" t="s">
        <v>23</v>
      </c>
      <c r="Q16" s="44">
        <v>1790000</v>
      </c>
      <c r="R16" s="27" t="s">
        <v>174</v>
      </c>
      <c r="S16" s="19" t="s">
        <v>290</v>
      </c>
    </row>
    <row r="17" spans="1:19" s="3" customFormat="1" ht="98.5" customHeight="1" x14ac:dyDescent="0.35">
      <c r="A17" s="56">
        <f t="shared" si="1"/>
        <v>16</v>
      </c>
      <c r="B17" s="58" t="s">
        <v>58</v>
      </c>
      <c r="C17" s="19" t="s">
        <v>549</v>
      </c>
      <c r="D17" s="26" t="s">
        <v>16</v>
      </c>
      <c r="E17" s="27" t="s">
        <v>59</v>
      </c>
      <c r="F17" s="29" t="s">
        <v>51</v>
      </c>
      <c r="G17" s="30"/>
      <c r="H17" s="6" t="s">
        <v>140</v>
      </c>
      <c r="I17" s="35"/>
      <c r="J17" s="36"/>
      <c r="K17" s="7"/>
      <c r="L17" s="23">
        <v>1</v>
      </c>
      <c r="M17" s="40" t="s">
        <v>69</v>
      </c>
      <c r="N17" s="41" t="s">
        <v>313</v>
      </c>
      <c r="O17" s="48"/>
      <c r="P17" s="38"/>
      <c r="Q17" s="45" t="s">
        <v>121</v>
      </c>
      <c r="R17" s="28" t="s">
        <v>550</v>
      </c>
      <c r="S17" s="20" t="s">
        <v>266</v>
      </c>
    </row>
    <row r="18" spans="1:19" s="3" customFormat="1" ht="98.5" customHeight="1" x14ac:dyDescent="0.35">
      <c r="A18" s="56">
        <f t="shared" si="1"/>
        <v>17</v>
      </c>
      <c r="B18" s="71" t="s">
        <v>416</v>
      </c>
      <c r="C18" s="19" t="s">
        <v>417</v>
      </c>
      <c r="D18" s="26" t="s">
        <v>107</v>
      </c>
      <c r="E18" s="28" t="s">
        <v>154</v>
      </c>
      <c r="F18" s="29" t="s">
        <v>51</v>
      </c>
      <c r="G18" s="30">
        <v>2031</v>
      </c>
      <c r="H18" s="6" t="s">
        <v>140</v>
      </c>
      <c r="I18" s="35" t="s">
        <v>553</v>
      </c>
      <c r="J18" s="36" t="s">
        <v>9</v>
      </c>
      <c r="K18" s="7"/>
      <c r="L18" s="23"/>
      <c r="M18" s="40" t="s">
        <v>181</v>
      </c>
      <c r="N18" s="41"/>
      <c r="O18" s="53" t="s">
        <v>418</v>
      </c>
      <c r="P18" s="36" t="s">
        <v>258</v>
      </c>
      <c r="Q18" s="46"/>
      <c r="R18" s="27"/>
      <c r="S18" s="20" t="s">
        <v>272</v>
      </c>
    </row>
    <row r="19" spans="1:19" s="3" customFormat="1" ht="98.5" customHeight="1" x14ac:dyDescent="0.35">
      <c r="A19" s="56">
        <f t="shared" si="1"/>
        <v>18</v>
      </c>
      <c r="B19" s="58" t="s">
        <v>153</v>
      </c>
      <c r="C19" s="19" t="s">
        <v>495</v>
      </c>
      <c r="D19" s="26" t="s">
        <v>107</v>
      </c>
      <c r="E19" s="27" t="s">
        <v>154</v>
      </c>
      <c r="F19" s="29" t="s">
        <v>51</v>
      </c>
      <c r="G19" s="30"/>
      <c r="H19" s="6" t="s">
        <v>140</v>
      </c>
      <c r="I19" s="35" t="s">
        <v>246</v>
      </c>
      <c r="J19" s="36" t="s">
        <v>9</v>
      </c>
      <c r="K19" s="7"/>
      <c r="L19" s="23">
        <v>1000</v>
      </c>
      <c r="M19" s="40" t="s">
        <v>203</v>
      </c>
      <c r="N19" s="41" t="s">
        <v>401</v>
      </c>
      <c r="O19" s="48"/>
      <c r="P19" s="38"/>
      <c r="Q19" s="44"/>
      <c r="R19" s="28"/>
      <c r="S19" s="20" t="s">
        <v>274</v>
      </c>
    </row>
    <row r="20" spans="1:19" s="3" customFormat="1" ht="98.5" customHeight="1" x14ac:dyDescent="0.35">
      <c r="A20" s="56">
        <f t="shared" si="1"/>
        <v>19</v>
      </c>
      <c r="B20" s="58" t="s">
        <v>46</v>
      </c>
      <c r="C20" s="19" t="s">
        <v>47</v>
      </c>
      <c r="D20" s="26" t="s">
        <v>5</v>
      </c>
      <c r="E20" s="27" t="s">
        <v>48</v>
      </c>
      <c r="F20" s="29" t="s">
        <v>111</v>
      </c>
      <c r="G20" s="30">
        <v>2024</v>
      </c>
      <c r="H20" s="6" t="s">
        <v>140</v>
      </c>
      <c r="I20" s="35">
        <v>13</v>
      </c>
      <c r="J20" s="36" t="s">
        <v>9</v>
      </c>
      <c r="K20" s="7" t="s">
        <v>13</v>
      </c>
      <c r="L20" s="23">
        <v>0.34799999999999998</v>
      </c>
      <c r="M20" s="40" t="s">
        <v>300</v>
      </c>
      <c r="N20" s="41" t="s">
        <v>301</v>
      </c>
      <c r="O20" s="48">
        <v>10000000</v>
      </c>
      <c r="P20" s="38" t="s">
        <v>23</v>
      </c>
      <c r="Q20" s="45" t="s">
        <v>204</v>
      </c>
      <c r="R20" s="28" t="s">
        <v>205</v>
      </c>
      <c r="S20" s="20" t="s">
        <v>266</v>
      </c>
    </row>
    <row r="21" spans="1:19" s="3" customFormat="1" ht="98.5" customHeight="1" x14ac:dyDescent="0.35">
      <c r="A21" s="56">
        <f t="shared" si="1"/>
        <v>20</v>
      </c>
      <c r="B21" s="58" t="s">
        <v>118</v>
      </c>
      <c r="C21" s="19" t="s">
        <v>332</v>
      </c>
      <c r="D21" s="26" t="s">
        <v>5</v>
      </c>
      <c r="E21" s="27" t="s">
        <v>119</v>
      </c>
      <c r="F21" s="31" t="s">
        <v>526</v>
      </c>
      <c r="G21" s="30">
        <v>2027</v>
      </c>
      <c r="H21" s="6" t="s">
        <v>140</v>
      </c>
      <c r="I21" s="35" t="s">
        <v>262</v>
      </c>
      <c r="J21" s="36" t="s">
        <v>55</v>
      </c>
      <c r="K21" s="7"/>
      <c r="L21" s="23">
        <v>10</v>
      </c>
      <c r="M21" s="40" t="s">
        <v>346</v>
      </c>
      <c r="N21" s="41" t="s">
        <v>528</v>
      </c>
      <c r="O21" s="48">
        <v>127000000</v>
      </c>
      <c r="P21" s="38" t="s">
        <v>23</v>
      </c>
      <c r="Q21" s="44">
        <v>5000000</v>
      </c>
      <c r="R21" s="28" t="s">
        <v>337</v>
      </c>
      <c r="S21" s="20" t="s">
        <v>206</v>
      </c>
    </row>
    <row r="22" spans="1:19" s="3" customFormat="1" ht="98.5" customHeight="1" x14ac:dyDescent="0.35">
      <c r="A22" s="56">
        <f t="shared" si="1"/>
        <v>21</v>
      </c>
      <c r="B22" s="72" t="s">
        <v>340</v>
      </c>
      <c r="C22" s="19" t="s">
        <v>341</v>
      </c>
      <c r="D22" s="26" t="s">
        <v>5</v>
      </c>
      <c r="E22" s="27" t="s">
        <v>342</v>
      </c>
      <c r="F22" s="29" t="s">
        <v>51</v>
      </c>
      <c r="G22" s="30" t="s">
        <v>343</v>
      </c>
      <c r="H22" s="6" t="s">
        <v>140</v>
      </c>
      <c r="I22" s="35" t="s">
        <v>478</v>
      </c>
      <c r="J22" s="36" t="s">
        <v>9</v>
      </c>
      <c r="K22" s="7"/>
      <c r="L22" s="23"/>
      <c r="M22" s="40" t="s">
        <v>344</v>
      </c>
      <c r="N22" s="41" t="s">
        <v>480</v>
      </c>
      <c r="O22" s="48">
        <v>3330000</v>
      </c>
      <c r="P22" s="38" t="s">
        <v>479</v>
      </c>
      <c r="Q22" s="44">
        <v>1670000</v>
      </c>
      <c r="R22" s="28" t="s">
        <v>174</v>
      </c>
      <c r="S22" s="20" t="s">
        <v>345</v>
      </c>
    </row>
    <row r="23" spans="1:19" s="3" customFormat="1" ht="98.5" customHeight="1" x14ac:dyDescent="0.35">
      <c r="A23" s="56">
        <f t="shared" si="1"/>
        <v>22</v>
      </c>
      <c r="B23" s="58" t="s">
        <v>101</v>
      </c>
      <c r="C23" s="19" t="s">
        <v>207</v>
      </c>
      <c r="D23" s="26" t="s">
        <v>16</v>
      </c>
      <c r="E23" s="27" t="s">
        <v>65</v>
      </c>
      <c r="F23" s="29" t="s">
        <v>51</v>
      </c>
      <c r="G23" s="30">
        <v>2027</v>
      </c>
      <c r="H23" s="6" t="s">
        <v>140</v>
      </c>
      <c r="I23" s="35" t="s">
        <v>427</v>
      </c>
      <c r="J23" s="36" t="s">
        <v>9</v>
      </c>
      <c r="K23" s="7" t="s">
        <v>455</v>
      </c>
      <c r="L23" s="22" t="s">
        <v>456</v>
      </c>
      <c r="M23" s="40" t="s">
        <v>428</v>
      </c>
      <c r="N23" s="41" t="s">
        <v>429</v>
      </c>
      <c r="O23" s="48"/>
      <c r="P23" s="38"/>
      <c r="Q23" s="45" t="s">
        <v>430</v>
      </c>
      <c r="R23" s="28" t="s">
        <v>431</v>
      </c>
      <c r="S23" s="20" t="s">
        <v>316</v>
      </c>
    </row>
    <row r="24" spans="1:19" s="3" customFormat="1" ht="98.5" customHeight="1" x14ac:dyDescent="0.35">
      <c r="A24" s="56">
        <f t="shared" si="1"/>
        <v>23</v>
      </c>
      <c r="B24" s="59" t="s">
        <v>104</v>
      </c>
      <c r="C24" s="20" t="s">
        <v>105</v>
      </c>
      <c r="D24" s="26" t="s">
        <v>16</v>
      </c>
      <c r="E24" s="27" t="s">
        <v>306</v>
      </c>
      <c r="F24" s="31" t="s">
        <v>526</v>
      </c>
      <c r="G24" s="30">
        <v>2026</v>
      </c>
      <c r="H24" s="6" t="s">
        <v>140</v>
      </c>
      <c r="I24" s="35" t="s">
        <v>256</v>
      </c>
      <c r="J24" s="39" t="s">
        <v>31</v>
      </c>
      <c r="K24" s="8" t="s">
        <v>13</v>
      </c>
      <c r="L24" s="22" t="s">
        <v>524</v>
      </c>
      <c r="M24" s="43"/>
      <c r="N24" s="41"/>
      <c r="O24" s="50">
        <v>6500000</v>
      </c>
      <c r="P24" s="36" t="s">
        <v>525</v>
      </c>
      <c r="Q24" s="44">
        <v>2700000</v>
      </c>
      <c r="R24" s="28" t="s">
        <v>122</v>
      </c>
      <c r="S24" s="20" t="s">
        <v>411</v>
      </c>
    </row>
    <row r="25" spans="1:19" s="3" customFormat="1" ht="98.5" customHeight="1" x14ac:dyDescent="0.35">
      <c r="A25" s="56">
        <f t="shared" si="1"/>
        <v>24</v>
      </c>
      <c r="B25" s="59" t="s">
        <v>126</v>
      </c>
      <c r="C25" s="20" t="s">
        <v>127</v>
      </c>
      <c r="D25" s="26" t="s">
        <v>35</v>
      </c>
      <c r="E25" s="27" t="s">
        <v>36</v>
      </c>
      <c r="F25" s="29" t="s">
        <v>24</v>
      </c>
      <c r="G25" s="30">
        <v>2025</v>
      </c>
      <c r="H25" s="6" t="s">
        <v>140</v>
      </c>
      <c r="I25" s="37" t="s">
        <v>576</v>
      </c>
      <c r="J25" s="38" t="s">
        <v>31</v>
      </c>
      <c r="K25" s="6" t="s">
        <v>13</v>
      </c>
      <c r="L25" s="23" t="s">
        <v>297</v>
      </c>
      <c r="M25" s="26" t="s">
        <v>41</v>
      </c>
      <c r="N25" s="42"/>
      <c r="O25" s="48"/>
      <c r="P25" s="38" t="s">
        <v>23</v>
      </c>
      <c r="Q25" s="44">
        <v>1000000</v>
      </c>
      <c r="R25" s="28" t="s">
        <v>120</v>
      </c>
      <c r="S25" s="20" t="s">
        <v>410</v>
      </c>
    </row>
    <row r="26" spans="1:19" s="3" customFormat="1" ht="98.5" customHeight="1" x14ac:dyDescent="0.35">
      <c r="A26" s="56">
        <f t="shared" si="1"/>
        <v>25</v>
      </c>
      <c r="B26" s="71" t="s">
        <v>375</v>
      </c>
      <c r="C26" s="20" t="s">
        <v>376</v>
      </c>
      <c r="D26" s="26" t="s">
        <v>27</v>
      </c>
      <c r="E26" s="27" t="s">
        <v>377</v>
      </c>
      <c r="F26" s="29" t="s">
        <v>51</v>
      </c>
      <c r="G26" s="30">
        <v>2026</v>
      </c>
      <c r="H26" s="6" t="s">
        <v>140</v>
      </c>
      <c r="I26" s="35" t="s">
        <v>559</v>
      </c>
      <c r="J26" s="38" t="s">
        <v>55</v>
      </c>
      <c r="K26" s="6"/>
      <c r="L26" s="22" t="s">
        <v>560</v>
      </c>
      <c r="M26" s="26" t="s">
        <v>41</v>
      </c>
      <c r="N26" s="42"/>
      <c r="O26" s="48">
        <v>1800000</v>
      </c>
      <c r="P26" s="38" t="s">
        <v>96</v>
      </c>
      <c r="Q26" s="44"/>
      <c r="R26" s="28"/>
      <c r="S26" s="20" t="s">
        <v>325</v>
      </c>
    </row>
    <row r="27" spans="1:19" s="3" customFormat="1" ht="98.5" customHeight="1" x14ac:dyDescent="0.35">
      <c r="A27" s="56">
        <f t="shared" si="1"/>
        <v>26</v>
      </c>
      <c r="B27" s="71" t="s">
        <v>490</v>
      </c>
      <c r="C27" s="20" t="s">
        <v>491</v>
      </c>
      <c r="D27" s="26" t="s">
        <v>16</v>
      </c>
      <c r="E27" s="27" t="s">
        <v>50</v>
      </c>
      <c r="F27" s="31" t="s">
        <v>526</v>
      </c>
      <c r="G27" s="30">
        <v>2027</v>
      </c>
      <c r="H27" s="6" t="s">
        <v>140</v>
      </c>
      <c r="I27" s="35" t="s">
        <v>563</v>
      </c>
      <c r="J27" s="38" t="s">
        <v>9</v>
      </c>
      <c r="K27" s="6"/>
      <c r="L27" s="22" t="s">
        <v>564</v>
      </c>
      <c r="M27" s="40" t="s">
        <v>566</v>
      </c>
      <c r="N27" s="42"/>
      <c r="O27" s="48"/>
      <c r="P27" s="38" t="s">
        <v>96</v>
      </c>
      <c r="Q27" s="44">
        <v>3000000</v>
      </c>
      <c r="R27" s="28" t="s">
        <v>492</v>
      </c>
      <c r="S27" s="20" t="s">
        <v>565</v>
      </c>
    </row>
    <row r="28" spans="1:19" s="3" customFormat="1" ht="98.5" customHeight="1" x14ac:dyDescent="0.35">
      <c r="A28" s="56">
        <f t="shared" si="1"/>
        <v>27</v>
      </c>
      <c r="B28" s="59" t="s">
        <v>62</v>
      </c>
      <c r="C28" s="19" t="s">
        <v>60</v>
      </c>
      <c r="D28" s="26" t="s">
        <v>27</v>
      </c>
      <c r="E28" s="27" t="s">
        <v>61</v>
      </c>
      <c r="F28" s="31" t="s">
        <v>526</v>
      </c>
      <c r="G28" s="30"/>
      <c r="H28" s="6" t="s">
        <v>140</v>
      </c>
      <c r="I28" s="35" t="s">
        <v>247</v>
      </c>
      <c r="J28" s="36" t="s">
        <v>9</v>
      </c>
      <c r="K28" s="7"/>
      <c r="L28" s="23">
        <v>75</v>
      </c>
      <c r="M28" s="40" t="s">
        <v>41</v>
      </c>
      <c r="N28" s="41"/>
      <c r="O28" s="48">
        <v>240000000</v>
      </c>
      <c r="P28" s="38" t="s">
        <v>23</v>
      </c>
      <c r="Q28" s="45" t="s">
        <v>179</v>
      </c>
      <c r="R28" s="28" t="s">
        <v>180</v>
      </c>
      <c r="S28" s="20" t="s">
        <v>273</v>
      </c>
    </row>
    <row r="29" spans="1:19" s="3" customFormat="1" ht="98.5" customHeight="1" x14ac:dyDescent="0.35">
      <c r="A29" s="56">
        <f t="shared" si="1"/>
        <v>28</v>
      </c>
      <c r="B29" s="59" t="s">
        <v>113</v>
      </c>
      <c r="C29" s="21" t="s">
        <v>114</v>
      </c>
      <c r="D29" s="26" t="s">
        <v>35</v>
      </c>
      <c r="E29" s="27" t="s">
        <v>106</v>
      </c>
      <c r="F29" s="29" t="s">
        <v>24</v>
      </c>
      <c r="G29" s="30">
        <v>2025</v>
      </c>
      <c r="H29" s="6" t="s">
        <v>140</v>
      </c>
      <c r="I29" s="35">
        <v>1</v>
      </c>
      <c r="J29" s="36" t="s">
        <v>55</v>
      </c>
      <c r="K29" s="7" t="s">
        <v>13</v>
      </c>
      <c r="L29" s="23">
        <v>2.5</v>
      </c>
      <c r="M29" s="40" t="s">
        <v>41</v>
      </c>
      <c r="N29" s="41"/>
      <c r="O29" s="48">
        <v>61200000</v>
      </c>
      <c r="P29" s="38" t="s">
        <v>23</v>
      </c>
      <c r="Q29" s="45" t="s">
        <v>436</v>
      </c>
      <c r="R29" s="28" t="s">
        <v>209</v>
      </c>
      <c r="S29" s="20" t="s">
        <v>219</v>
      </c>
    </row>
    <row r="30" spans="1:19" s="3" customFormat="1" ht="98.15" customHeight="1" x14ac:dyDescent="0.35">
      <c r="A30" s="56">
        <f t="shared" si="1"/>
        <v>29</v>
      </c>
      <c r="B30" s="59" t="s">
        <v>64</v>
      </c>
      <c r="C30" s="19" t="s">
        <v>248</v>
      </c>
      <c r="D30" s="26" t="s">
        <v>5</v>
      </c>
      <c r="E30" s="27" t="s">
        <v>421</v>
      </c>
      <c r="F30" s="29" t="s">
        <v>51</v>
      </c>
      <c r="G30" s="30" t="s">
        <v>583</v>
      </c>
      <c r="H30" s="6" t="s">
        <v>140</v>
      </c>
      <c r="I30" s="35"/>
      <c r="J30" s="36"/>
      <c r="K30" s="7"/>
      <c r="L30" s="22" t="s">
        <v>587</v>
      </c>
      <c r="M30" s="40" t="s">
        <v>586</v>
      </c>
      <c r="N30" s="41" t="s">
        <v>585</v>
      </c>
      <c r="O30" s="48">
        <v>4290000</v>
      </c>
      <c r="P30" s="38" t="s">
        <v>96</v>
      </c>
      <c r="Q30" s="44">
        <v>1580000</v>
      </c>
      <c r="R30" s="28" t="s">
        <v>174</v>
      </c>
      <c r="S30" s="19" t="s">
        <v>588</v>
      </c>
    </row>
    <row r="31" spans="1:19" s="3" customFormat="1" ht="98.5" customHeight="1" x14ac:dyDescent="0.35">
      <c r="A31" s="56">
        <f t="shared" si="1"/>
        <v>30</v>
      </c>
      <c r="B31" s="71" t="s">
        <v>529</v>
      </c>
      <c r="C31" s="19" t="s">
        <v>530</v>
      </c>
      <c r="D31" s="26" t="s">
        <v>16</v>
      </c>
      <c r="E31" s="27" t="s">
        <v>50</v>
      </c>
      <c r="F31" s="31" t="s">
        <v>51</v>
      </c>
      <c r="G31" s="30"/>
      <c r="H31" s="6" t="s">
        <v>140</v>
      </c>
      <c r="I31" s="35" t="s">
        <v>531</v>
      </c>
      <c r="J31" s="36" t="s">
        <v>9</v>
      </c>
      <c r="K31" s="7"/>
      <c r="L31" s="23"/>
      <c r="M31" s="40"/>
      <c r="N31" s="41"/>
      <c r="O31" s="48"/>
      <c r="P31" s="38"/>
      <c r="Q31" s="44">
        <v>1250000</v>
      </c>
      <c r="R31" s="28" t="s">
        <v>190</v>
      </c>
      <c r="S31" s="20" t="s">
        <v>277</v>
      </c>
    </row>
    <row r="32" spans="1:19" s="3" customFormat="1" ht="98.5" customHeight="1" x14ac:dyDescent="0.35">
      <c r="A32" s="56">
        <f t="shared" si="1"/>
        <v>31</v>
      </c>
      <c r="B32" s="71" t="s">
        <v>391</v>
      </c>
      <c r="C32" s="19" t="s">
        <v>388</v>
      </c>
      <c r="D32" s="26" t="s">
        <v>16</v>
      </c>
      <c r="E32" s="27" t="s">
        <v>50</v>
      </c>
      <c r="F32" s="29" t="s">
        <v>24</v>
      </c>
      <c r="G32" s="30">
        <v>2025</v>
      </c>
      <c r="H32" s="6" t="s">
        <v>140</v>
      </c>
      <c r="I32" s="35" t="s">
        <v>393</v>
      </c>
      <c r="J32" s="36" t="s">
        <v>9</v>
      </c>
      <c r="K32" s="7" t="s">
        <v>13</v>
      </c>
      <c r="L32" s="22" t="s">
        <v>404</v>
      </c>
      <c r="M32" s="40" t="s">
        <v>41</v>
      </c>
      <c r="N32" s="41"/>
      <c r="O32" s="48" t="s">
        <v>432</v>
      </c>
      <c r="P32" s="38" t="s">
        <v>392</v>
      </c>
      <c r="Q32" s="45" t="s">
        <v>472</v>
      </c>
      <c r="R32" s="28" t="s">
        <v>394</v>
      </c>
      <c r="S32" s="19" t="s">
        <v>395</v>
      </c>
    </row>
    <row r="33" spans="1:19" s="3" customFormat="1" ht="98.5" customHeight="1" x14ac:dyDescent="0.35">
      <c r="A33" s="56">
        <f t="shared" si="1"/>
        <v>32</v>
      </c>
      <c r="B33" s="59" t="s">
        <v>232</v>
      </c>
      <c r="C33" s="19" t="s">
        <v>233</v>
      </c>
      <c r="D33" s="26" t="s">
        <v>39</v>
      </c>
      <c r="E33" s="27" t="s">
        <v>234</v>
      </c>
      <c r="F33" s="31" t="s">
        <v>526</v>
      </c>
      <c r="G33" s="30"/>
      <c r="H33" s="6" t="s">
        <v>140</v>
      </c>
      <c r="I33" s="35" t="s">
        <v>519</v>
      </c>
      <c r="J33" s="36" t="s">
        <v>9</v>
      </c>
      <c r="K33" s="7"/>
      <c r="L33" s="23" t="s">
        <v>520</v>
      </c>
      <c r="M33" s="40" t="s">
        <v>523</v>
      </c>
      <c r="N33" s="41" t="s">
        <v>522</v>
      </c>
      <c r="O33" s="48">
        <v>110000000</v>
      </c>
      <c r="P33" s="38" t="s">
        <v>23</v>
      </c>
      <c r="Q33" s="44">
        <v>35800000</v>
      </c>
      <c r="R33" s="28" t="s">
        <v>309</v>
      </c>
      <c r="S33" s="20" t="s">
        <v>521</v>
      </c>
    </row>
    <row r="34" spans="1:19" s="3" customFormat="1" ht="98.5" customHeight="1" x14ac:dyDescent="0.35">
      <c r="A34" s="56">
        <f t="shared" si="1"/>
        <v>33</v>
      </c>
      <c r="B34" s="59" t="s">
        <v>128</v>
      </c>
      <c r="C34" s="19" t="s">
        <v>323</v>
      </c>
      <c r="D34" s="26" t="s">
        <v>16</v>
      </c>
      <c r="E34" s="27" t="s">
        <v>129</v>
      </c>
      <c r="F34" s="29" t="s">
        <v>24</v>
      </c>
      <c r="G34" s="30">
        <v>2025</v>
      </c>
      <c r="H34" s="6" t="s">
        <v>140</v>
      </c>
      <c r="I34" s="35" t="s">
        <v>413</v>
      </c>
      <c r="J34" s="36" t="s">
        <v>9</v>
      </c>
      <c r="K34" s="7" t="s">
        <v>18</v>
      </c>
      <c r="L34" s="22" t="s">
        <v>414</v>
      </c>
      <c r="M34" s="40" t="s">
        <v>90</v>
      </c>
      <c r="N34" s="41" t="s">
        <v>324</v>
      </c>
      <c r="O34" s="50">
        <v>8000000</v>
      </c>
      <c r="P34" s="38" t="s">
        <v>211</v>
      </c>
      <c r="Q34" s="44">
        <v>2000000</v>
      </c>
      <c r="R34" s="28" t="s">
        <v>210</v>
      </c>
      <c r="S34" s="20" t="s">
        <v>419</v>
      </c>
    </row>
    <row r="35" spans="1:19" s="3" customFormat="1" ht="98.5" customHeight="1" x14ac:dyDescent="0.35">
      <c r="A35" s="56">
        <f t="shared" ref="A35:A90" si="3">A34+1</f>
        <v>34</v>
      </c>
      <c r="B35" s="71" t="s">
        <v>372</v>
      </c>
      <c r="C35" s="19" t="s">
        <v>373</v>
      </c>
      <c r="D35" s="26" t="s">
        <v>27</v>
      </c>
      <c r="E35" s="27" t="s">
        <v>163</v>
      </c>
      <c r="F35" s="31" t="s">
        <v>582</v>
      </c>
      <c r="G35" s="30"/>
      <c r="H35" s="6" t="s">
        <v>140</v>
      </c>
      <c r="I35" s="35"/>
      <c r="J35" s="36"/>
      <c r="K35" s="7"/>
      <c r="L35" s="23" t="s">
        <v>374</v>
      </c>
      <c r="M35" s="40" t="s">
        <v>90</v>
      </c>
      <c r="N35" s="41" t="s">
        <v>415</v>
      </c>
      <c r="O35" s="48"/>
      <c r="P35" s="38"/>
      <c r="Q35" s="44"/>
      <c r="R35" s="28"/>
      <c r="S35" s="20" t="s">
        <v>325</v>
      </c>
    </row>
    <row r="36" spans="1:19" s="3" customFormat="1" ht="98.5" customHeight="1" x14ac:dyDescent="0.35">
      <c r="A36" s="56">
        <f t="shared" si="3"/>
        <v>35</v>
      </c>
      <c r="B36" s="59" t="s">
        <v>254</v>
      </c>
      <c r="C36" s="19" t="s">
        <v>255</v>
      </c>
      <c r="D36" s="26" t="s">
        <v>27</v>
      </c>
      <c r="E36" s="27" t="s">
        <v>28</v>
      </c>
      <c r="F36" s="29" t="s">
        <v>24</v>
      </c>
      <c r="G36" s="30">
        <v>2024</v>
      </c>
      <c r="H36" s="6" t="s">
        <v>140</v>
      </c>
      <c r="I36" s="35" t="s">
        <v>256</v>
      </c>
      <c r="J36" s="36" t="s">
        <v>45</v>
      </c>
      <c r="K36" s="7" t="s">
        <v>13</v>
      </c>
      <c r="L36" s="23" t="s">
        <v>502</v>
      </c>
      <c r="M36" s="40" t="s">
        <v>41</v>
      </c>
      <c r="N36" s="41"/>
      <c r="O36" s="48">
        <v>17500000</v>
      </c>
      <c r="P36" s="54" t="s">
        <v>23</v>
      </c>
      <c r="Q36" s="44">
        <v>8750000</v>
      </c>
      <c r="R36" s="28" t="s">
        <v>259</v>
      </c>
      <c r="S36" s="20" t="s">
        <v>276</v>
      </c>
    </row>
    <row r="37" spans="1:19" s="3" customFormat="1" ht="99" customHeight="1" x14ac:dyDescent="0.35">
      <c r="A37" s="56">
        <f t="shared" si="3"/>
        <v>36</v>
      </c>
      <c r="B37" s="58" t="s">
        <v>156</v>
      </c>
      <c r="C37" s="19" t="s">
        <v>157</v>
      </c>
      <c r="D37" s="26" t="s">
        <v>16</v>
      </c>
      <c r="E37" s="27" t="s">
        <v>50</v>
      </c>
      <c r="F37" s="29" t="s">
        <v>51</v>
      </c>
      <c r="G37" s="30">
        <v>2028</v>
      </c>
      <c r="H37" s="6" t="s">
        <v>140</v>
      </c>
      <c r="I37" s="35"/>
      <c r="J37" s="36"/>
      <c r="K37" s="7"/>
      <c r="L37" s="22"/>
      <c r="M37" s="40"/>
      <c r="N37" s="41"/>
      <c r="O37" s="48">
        <v>150000000</v>
      </c>
      <c r="P37" s="38" t="s">
        <v>211</v>
      </c>
      <c r="Q37" s="43"/>
      <c r="R37" s="28"/>
      <c r="S37" s="20" t="s">
        <v>195</v>
      </c>
    </row>
    <row r="38" spans="1:19" s="3" customFormat="1" ht="99" customHeight="1" x14ac:dyDescent="0.35">
      <c r="A38" s="56">
        <f t="shared" si="3"/>
        <v>37</v>
      </c>
      <c r="B38" s="58" t="s">
        <v>137</v>
      </c>
      <c r="C38" s="19" t="s">
        <v>138</v>
      </c>
      <c r="D38" s="26" t="s">
        <v>107</v>
      </c>
      <c r="E38" s="27" t="s">
        <v>182</v>
      </c>
      <c r="F38" s="31" t="s">
        <v>532</v>
      </c>
      <c r="G38" s="30"/>
      <c r="H38" s="6" t="s">
        <v>140</v>
      </c>
      <c r="I38" s="35" t="s">
        <v>533</v>
      </c>
      <c r="J38" s="39" t="s">
        <v>9</v>
      </c>
      <c r="K38" s="8"/>
      <c r="L38" s="22"/>
      <c r="M38" s="40" t="s">
        <v>69</v>
      </c>
      <c r="N38" s="41" t="s">
        <v>534</v>
      </c>
      <c r="O38" s="48" t="s">
        <v>433</v>
      </c>
      <c r="P38" s="38" t="s">
        <v>23</v>
      </c>
      <c r="Q38" s="44"/>
      <c r="R38" s="28"/>
      <c r="S38" s="20" t="s">
        <v>535</v>
      </c>
    </row>
    <row r="39" spans="1:19" s="3" customFormat="1" ht="99" customHeight="1" x14ac:dyDescent="0.35">
      <c r="A39" s="56">
        <f t="shared" si="3"/>
        <v>38</v>
      </c>
      <c r="B39" s="58" t="s">
        <v>422</v>
      </c>
      <c r="C39" s="19" t="s">
        <v>60</v>
      </c>
      <c r="D39" s="26" t="s">
        <v>16</v>
      </c>
      <c r="E39" s="27" t="s">
        <v>50</v>
      </c>
      <c r="F39" s="29" t="s">
        <v>51</v>
      </c>
      <c r="G39" s="33"/>
      <c r="H39" s="6" t="s">
        <v>141</v>
      </c>
      <c r="I39" s="35"/>
      <c r="J39" s="39"/>
      <c r="K39" s="8"/>
      <c r="L39" s="22">
        <v>3000</v>
      </c>
      <c r="M39" s="40" t="s">
        <v>178</v>
      </c>
      <c r="N39" s="41"/>
      <c r="O39" s="50">
        <v>4700000000</v>
      </c>
      <c r="P39" s="38" t="s">
        <v>23</v>
      </c>
      <c r="Q39" s="44"/>
      <c r="R39" s="47"/>
      <c r="S39" s="20" t="s">
        <v>275</v>
      </c>
    </row>
    <row r="40" spans="1:19" s="3" customFormat="1" ht="99" customHeight="1" x14ac:dyDescent="0.35">
      <c r="A40" s="56">
        <f t="shared" si="3"/>
        <v>39</v>
      </c>
      <c r="B40" s="58" t="s">
        <v>112</v>
      </c>
      <c r="C40" s="19" t="s">
        <v>250</v>
      </c>
      <c r="D40" s="26" t="s">
        <v>5</v>
      </c>
      <c r="E40" s="28" t="s">
        <v>97</v>
      </c>
      <c r="F40" s="31" t="s">
        <v>526</v>
      </c>
      <c r="G40" s="30">
        <v>2027</v>
      </c>
      <c r="H40" s="6" t="s">
        <v>140</v>
      </c>
      <c r="I40" s="35" t="s">
        <v>357</v>
      </c>
      <c r="J40" s="36" t="s">
        <v>55</v>
      </c>
      <c r="K40" s="7"/>
      <c r="L40" s="22" t="s">
        <v>358</v>
      </c>
      <c r="M40" s="40" t="s">
        <v>359</v>
      </c>
      <c r="N40" s="41"/>
      <c r="O40" s="50" t="s">
        <v>360</v>
      </c>
      <c r="P40" s="36" t="s">
        <v>361</v>
      </c>
      <c r="Q40" s="45" t="s">
        <v>183</v>
      </c>
      <c r="R40" s="28" t="s">
        <v>238</v>
      </c>
      <c r="S40" s="20" t="s">
        <v>177</v>
      </c>
    </row>
    <row r="41" spans="1:19" s="3" customFormat="1" ht="99" customHeight="1" x14ac:dyDescent="0.35">
      <c r="A41" s="56">
        <f t="shared" si="3"/>
        <v>40</v>
      </c>
      <c r="B41" s="58" t="s">
        <v>102</v>
      </c>
      <c r="C41" s="19" t="s">
        <v>368</v>
      </c>
      <c r="D41" s="26" t="s">
        <v>5</v>
      </c>
      <c r="E41" s="27" t="s">
        <v>6</v>
      </c>
      <c r="F41" s="29" t="s">
        <v>51</v>
      </c>
      <c r="G41" s="30"/>
      <c r="H41" s="7" t="s">
        <v>457</v>
      </c>
      <c r="I41" s="35"/>
      <c r="J41" s="36"/>
      <c r="K41" s="7"/>
      <c r="L41" s="22"/>
      <c r="M41" s="40"/>
      <c r="N41" s="41"/>
      <c r="O41" s="48"/>
      <c r="P41" s="38"/>
      <c r="Q41" s="44"/>
      <c r="R41" s="47"/>
      <c r="S41" s="20" t="s">
        <v>577</v>
      </c>
    </row>
    <row r="42" spans="1:19" s="3" customFormat="1" ht="99" customHeight="1" x14ac:dyDescent="0.35">
      <c r="A42" s="56">
        <f t="shared" si="3"/>
        <v>41</v>
      </c>
      <c r="B42" s="58" t="s">
        <v>338</v>
      </c>
      <c r="C42" s="19" t="s">
        <v>192</v>
      </c>
      <c r="D42" s="26" t="s">
        <v>16</v>
      </c>
      <c r="E42" s="27" t="s">
        <v>235</v>
      </c>
      <c r="F42" s="29" t="s">
        <v>51</v>
      </c>
      <c r="G42" s="30"/>
      <c r="H42" s="6" t="s">
        <v>141</v>
      </c>
      <c r="I42" s="35"/>
      <c r="J42" s="36"/>
      <c r="K42" s="7"/>
      <c r="L42" s="22"/>
      <c r="M42" s="40" t="s">
        <v>178</v>
      </c>
      <c r="N42" s="41" t="s">
        <v>251</v>
      </c>
      <c r="O42" s="48">
        <v>4480000</v>
      </c>
      <c r="P42" s="38" t="s">
        <v>236</v>
      </c>
      <c r="Q42" s="46">
        <v>2420000</v>
      </c>
      <c r="R42" s="28" t="s">
        <v>260</v>
      </c>
      <c r="S42" s="20" t="s">
        <v>275</v>
      </c>
    </row>
    <row r="43" spans="1:19" s="3" customFormat="1" ht="99" customHeight="1" x14ac:dyDescent="0.35">
      <c r="A43" s="56">
        <f t="shared" si="3"/>
        <v>42</v>
      </c>
      <c r="B43" s="58" t="s">
        <v>25</v>
      </c>
      <c r="C43" s="20" t="s">
        <v>184</v>
      </c>
      <c r="D43" s="26" t="s">
        <v>5</v>
      </c>
      <c r="E43" s="27" t="s">
        <v>6</v>
      </c>
      <c r="F43" s="29" t="s">
        <v>111</v>
      </c>
      <c r="G43" s="78" t="s">
        <v>408</v>
      </c>
      <c r="H43" s="6" t="s">
        <v>139</v>
      </c>
      <c r="I43" s="37">
        <v>100</v>
      </c>
      <c r="J43" s="38" t="s">
        <v>9</v>
      </c>
      <c r="K43" s="7" t="s">
        <v>212</v>
      </c>
      <c r="L43" s="23" t="s">
        <v>199</v>
      </c>
      <c r="M43" s="40" t="s">
        <v>213</v>
      </c>
      <c r="N43" s="41"/>
      <c r="O43" s="48" t="s">
        <v>330</v>
      </c>
      <c r="P43" s="51" t="s">
        <v>23</v>
      </c>
      <c r="Q43" s="45" t="s">
        <v>599</v>
      </c>
      <c r="R43" s="28" t="s">
        <v>598</v>
      </c>
      <c r="S43" s="20" t="s">
        <v>407</v>
      </c>
    </row>
    <row r="44" spans="1:19" s="3" customFormat="1" ht="99" customHeight="1" x14ac:dyDescent="0.35">
      <c r="A44" s="56">
        <f t="shared" si="3"/>
        <v>43</v>
      </c>
      <c r="B44" s="71" t="s">
        <v>405</v>
      </c>
      <c r="C44" s="20" t="s">
        <v>135</v>
      </c>
      <c r="D44" s="26" t="s">
        <v>63</v>
      </c>
      <c r="E44" s="27" t="s">
        <v>136</v>
      </c>
      <c r="F44" s="29" t="s">
        <v>51</v>
      </c>
      <c r="G44" s="30">
        <v>2028</v>
      </c>
      <c r="H44" s="6" t="s">
        <v>140</v>
      </c>
      <c r="I44" s="37"/>
      <c r="J44" s="38"/>
      <c r="K44" s="6"/>
      <c r="L44" s="23" t="s">
        <v>406</v>
      </c>
      <c r="M44" s="40" t="s">
        <v>359</v>
      </c>
      <c r="N44" s="41"/>
      <c r="O44" s="48">
        <v>1000000000</v>
      </c>
      <c r="P44" s="51" t="s">
        <v>23</v>
      </c>
      <c r="Q44" s="44"/>
      <c r="R44" s="47"/>
      <c r="S44" s="20" t="s">
        <v>195</v>
      </c>
    </row>
    <row r="45" spans="1:19" s="3" customFormat="1" ht="99" customHeight="1" x14ac:dyDescent="0.35">
      <c r="A45" s="56">
        <f t="shared" si="3"/>
        <v>44</v>
      </c>
      <c r="B45" s="84" t="s">
        <v>608</v>
      </c>
      <c r="C45" s="20" t="s">
        <v>600</v>
      </c>
      <c r="D45" s="26" t="s">
        <v>39</v>
      </c>
      <c r="E45" s="27" t="s">
        <v>601</v>
      </c>
      <c r="F45" s="31" t="s">
        <v>526</v>
      </c>
      <c r="G45" s="30">
        <v>2027</v>
      </c>
      <c r="H45" s="6" t="s">
        <v>140</v>
      </c>
      <c r="I45" s="37" t="s">
        <v>602</v>
      </c>
      <c r="J45" s="38" t="s">
        <v>9</v>
      </c>
      <c r="K45" s="6" t="s">
        <v>13</v>
      </c>
      <c r="L45" s="23" t="s">
        <v>603</v>
      </c>
      <c r="M45" s="40" t="s">
        <v>359</v>
      </c>
      <c r="N45" s="41"/>
      <c r="O45" s="48" t="s">
        <v>604</v>
      </c>
      <c r="P45" s="51" t="s">
        <v>23</v>
      </c>
      <c r="Q45" s="45" t="s">
        <v>605</v>
      </c>
      <c r="R45" s="80" t="s">
        <v>606</v>
      </c>
      <c r="S45" s="20" t="s">
        <v>607</v>
      </c>
    </row>
    <row r="46" spans="1:19" s="3" customFormat="1" ht="99" customHeight="1" x14ac:dyDescent="0.35">
      <c r="A46" s="56">
        <f t="shared" si="3"/>
        <v>45</v>
      </c>
      <c r="B46" s="59" t="s">
        <v>132</v>
      </c>
      <c r="C46" s="19" t="s">
        <v>133</v>
      </c>
      <c r="D46" s="26" t="s">
        <v>63</v>
      </c>
      <c r="E46" s="27" t="s">
        <v>134</v>
      </c>
      <c r="F46" s="31" t="s">
        <v>526</v>
      </c>
      <c r="G46" s="30">
        <v>2026</v>
      </c>
      <c r="H46" s="6" t="s">
        <v>140</v>
      </c>
      <c r="I46" s="31">
        <v>2.1</v>
      </c>
      <c r="J46" s="36" t="s">
        <v>55</v>
      </c>
      <c r="K46" s="7" t="s">
        <v>13</v>
      </c>
      <c r="L46" s="23">
        <v>5</v>
      </c>
      <c r="M46" s="40" t="s">
        <v>336</v>
      </c>
      <c r="N46" s="41"/>
      <c r="O46" s="48">
        <v>40000000</v>
      </c>
      <c r="P46" s="36" t="s">
        <v>331</v>
      </c>
      <c r="Q46" s="45" t="s">
        <v>503</v>
      </c>
      <c r="R46" s="80" t="s">
        <v>505</v>
      </c>
      <c r="S46" s="20" t="s">
        <v>454</v>
      </c>
    </row>
    <row r="47" spans="1:19" s="3" customFormat="1" ht="99" customHeight="1" x14ac:dyDescent="0.35">
      <c r="A47" s="56">
        <f t="shared" si="3"/>
        <v>46</v>
      </c>
      <c r="B47" s="71" t="s">
        <v>508</v>
      </c>
      <c r="C47" s="19" t="s">
        <v>133</v>
      </c>
      <c r="D47" s="26" t="s">
        <v>63</v>
      </c>
      <c r="E47" s="27" t="s">
        <v>451</v>
      </c>
      <c r="F47" s="31" t="s">
        <v>526</v>
      </c>
      <c r="G47" s="30">
        <v>2026</v>
      </c>
      <c r="H47" s="6" t="s">
        <v>140</v>
      </c>
      <c r="I47" s="31">
        <v>2.1</v>
      </c>
      <c r="J47" s="36" t="s">
        <v>55</v>
      </c>
      <c r="K47" s="7" t="s">
        <v>13</v>
      </c>
      <c r="L47" s="23" t="s">
        <v>452</v>
      </c>
      <c r="M47" s="40" t="s">
        <v>453</v>
      </c>
      <c r="N47" s="41"/>
      <c r="O47" s="48">
        <v>40000000</v>
      </c>
      <c r="P47" s="36" t="s">
        <v>331</v>
      </c>
      <c r="Q47" s="45" t="s">
        <v>504</v>
      </c>
      <c r="R47" s="80" t="s">
        <v>505</v>
      </c>
      <c r="S47" s="20" t="s">
        <v>454</v>
      </c>
    </row>
    <row r="48" spans="1:19" s="3" customFormat="1" ht="99" customHeight="1" x14ac:dyDescent="0.35">
      <c r="A48" s="56">
        <f t="shared" si="3"/>
        <v>47</v>
      </c>
      <c r="B48" s="59" t="s">
        <v>29</v>
      </c>
      <c r="C48" s="19" t="s">
        <v>298</v>
      </c>
      <c r="D48" s="26" t="s">
        <v>35</v>
      </c>
      <c r="E48" s="28" t="s">
        <v>299</v>
      </c>
      <c r="F48" s="31" t="s">
        <v>517</v>
      </c>
      <c r="G48" s="30">
        <v>2021</v>
      </c>
      <c r="H48" s="7" t="s">
        <v>214</v>
      </c>
      <c r="I48" s="37" t="s">
        <v>216</v>
      </c>
      <c r="J48" s="38" t="s">
        <v>9</v>
      </c>
      <c r="K48" s="7" t="s">
        <v>215</v>
      </c>
      <c r="L48" s="23" t="s">
        <v>199</v>
      </c>
      <c r="M48" s="26" t="s">
        <v>42</v>
      </c>
      <c r="N48" s="42"/>
      <c r="O48" s="48">
        <v>500000000</v>
      </c>
      <c r="P48" s="51" t="s">
        <v>23</v>
      </c>
      <c r="Q48" s="45" t="s">
        <v>185</v>
      </c>
      <c r="R48" s="28" t="s">
        <v>186</v>
      </c>
      <c r="S48" s="19" t="s">
        <v>272</v>
      </c>
    </row>
    <row r="49" spans="1:19" s="3" customFormat="1" ht="99" customHeight="1" x14ac:dyDescent="0.35">
      <c r="A49" s="56">
        <f t="shared" si="3"/>
        <v>48</v>
      </c>
      <c r="B49" s="83" t="s">
        <v>591</v>
      </c>
      <c r="C49" s="19" t="s">
        <v>514</v>
      </c>
      <c r="D49" s="26" t="s">
        <v>63</v>
      </c>
      <c r="E49" s="27" t="s">
        <v>349</v>
      </c>
      <c r="F49" s="29" t="s">
        <v>24</v>
      </c>
      <c r="G49" s="30">
        <v>2024</v>
      </c>
      <c r="H49" s="6" t="s">
        <v>140</v>
      </c>
      <c r="I49" s="29">
        <v>262</v>
      </c>
      <c r="J49" s="36" t="s">
        <v>31</v>
      </c>
      <c r="K49" s="7" t="s">
        <v>13</v>
      </c>
      <c r="L49" s="23" t="s">
        <v>350</v>
      </c>
      <c r="M49" s="40" t="s">
        <v>351</v>
      </c>
      <c r="N49" s="41"/>
      <c r="O49" s="48"/>
      <c r="P49" s="36"/>
      <c r="Q49" s="46">
        <v>11300000</v>
      </c>
      <c r="R49" s="28" t="s">
        <v>592</v>
      </c>
      <c r="S49" s="20" t="s">
        <v>352</v>
      </c>
    </row>
    <row r="50" spans="1:19" s="3" customFormat="1" ht="99" customHeight="1" x14ac:dyDescent="0.35">
      <c r="A50" s="56">
        <f t="shared" si="3"/>
        <v>49</v>
      </c>
      <c r="B50" s="71" t="s">
        <v>486</v>
      </c>
      <c r="C50" s="19" t="s">
        <v>543</v>
      </c>
      <c r="D50" s="26" t="s">
        <v>27</v>
      </c>
      <c r="E50" s="27" t="s">
        <v>28</v>
      </c>
      <c r="F50" s="29" t="s">
        <v>51</v>
      </c>
      <c r="G50" s="30">
        <v>2028</v>
      </c>
      <c r="H50" s="6" t="s">
        <v>140</v>
      </c>
      <c r="I50" s="35" t="s">
        <v>487</v>
      </c>
      <c r="J50" s="36" t="s">
        <v>55</v>
      </c>
      <c r="K50" s="7" t="s">
        <v>18</v>
      </c>
      <c r="L50" s="22" t="s">
        <v>488</v>
      </c>
      <c r="M50" s="40" t="s">
        <v>41</v>
      </c>
      <c r="N50" s="41"/>
      <c r="O50" s="52"/>
      <c r="P50" s="38"/>
      <c r="Q50" s="44"/>
      <c r="R50" s="28"/>
      <c r="S50" s="20" t="s">
        <v>489</v>
      </c>
    </row>
    <row r="51" spans="1:19" s="3" customFormat="1" ht="99" customHeight="1" x14ac:dyDescent="0.35">
      <c r="A51" s="56">
        <f t="shared" si="3"/>
        <v>50</v>
      </c>
      <c r="B51" s="58" t="s">
        <v>49</v>
      </c>
      <c r="C51" s="19" t="s">
        <v>544</v>
      </c>
      <c r="D51" s="26" t="s">
        <v>16</v>
      </c>
      <c r="E51" s="27" t="s">
        <v>50</v>
      </c>
      <c r="F51" s="29" t="s">
        <v>24</v>
      </c>
      <c r="G51" s="30">
        <v>2024</v>
      </c>
      <c r="H51" s="6" t="s">
        <v>140</v>
      </c>
      <c r="I51" s="35">
        <v>65</v>
      </c>
      <c r="J51" s="36" t="s">
        <v>31</v>
      </c>
      <c r="K51" s="7" t="s">
        <v>13</v>
      </c>
      <c r="L51" s="23">
        <v>0.17499999999999999</v>
      </c>
      <c r="M51" s="40" t="s">
        <v>41</v>
      </c>
      <c r="N51" s="41"/>
      <c r="O51" s="48">
        <v>6480000</v>
      </c>
      <c r="P51" s="38" t="s">
        <v>23</v>
      </c>
      <c r="Q51" s="44">
        <v>2720000</v>
      </c>
      <c r="R51" s="28" t="s">
        <v>122</v>
      </c>
      <c r="S51" s="20" t="s">
        <v>289</v>
      </c>
    </row>
    <row r="52" spans="1:19" s="3" customFormat="1" ht="99" customHeight="1" x14ac:dyDescent="0.35">
      <c r="A52" s="56">
        <f t="shared" si="3"/>
        <v>51</v>
      </c>
      <c r="B52" s="58" t="s">
        <v>66</v>
      </c>
      <c r="C52" s="19" t="s">
        <v>327</v>
      </c>
      <c r="D52" s="26" t="s">
        <v>35</v>
      </c>
      <c r="E52" s="27" t="s">
        <v>67</v>
      </c>
      <c r="F52" s="29" t="s">
        <v>24</v>
      </c>
      <c r="G52" s="30">
        <v>2025</v>
      </c>
      <c r="H52" s="6" t="s">
        <v>140</v>
      </c>
      <c r="I52" s="35" t="s">
        <v>573</v>
      </c>
      <c r="J52" s="36" t="s">
        <v>9</v>
      </c>
      <c r="K52" s="7" t="s">
        <v>18</v>
      </c>
      <c r="L52" s="23">
        <v>10</v>
      </c>
      <c r="M52" s="40" t="s">
        <v>41</v>
      </c>
      <c r="N52" s="41"/>
      <c r="O52" s="48">
        <v>65400000</v>
      </c>
      <c r="P52" s="38" t="s">
        <v>23</v>
      </c>
      <c r="Q52" s="45" t="s">
        <v>574</v>
      </c>
      <c r="R52" s="28" t="s">
        <v>575</v>
      </c>
      <c r="S52" s="20" t="s">
        <v>289</v>
      </c>
    </row>
    <row r="53" spans="1:19" s="3" customFormat="1" ht="99" customHeight="1" x14ac:dyDescent="0.35">
      <c r="A53" s="56">
        <f t="shared" si="3"/>
        <v>52</v>
      </c>
      <c r="B53" s="58" t="s">
        <v>26</v>
      </c>
      <c r="C53" s="19" t="s">
        <v>544</v>
      </c>
      <c r="D53" s="26" t="s">
        <v>27</v>
      </c>
      <c r="E53" s="27" t="s">
        <v>28</v>
      </c>
      <c r="F53" s="29" t="s">
        <v>111</v>
      </c>
      <c r="G53" s="30">
        <v>2021</v>
      </c>
      <c r="H53" s="6" t="s">
        <v>140</v>
      </c>
      <c r="I53" s="37">
        <v>175</v>
      </c>
      <c r="J53" s="38" t="s">
        <v>9</v>
      </c>
      <c r="K53" s="6" t="s">
        <v>13</v>
      </c>
      <c r="L53" s="23">
        <v>1.25</v>
      </c>
      <c r="M53" s="26" t="s">
        <v>41</v>
      </c>
      <c r="N53" s="42"/>
      <c r="O53" s="48">
        <v>14500000</v>
      </c>
      <c r="P53" s="51" t="s">
        <v>23</v>
      </c>
      <c r="Q53" s="44">
        <v>4900000</v>
      </c>
      <c r="R53" s="28" t="s">
        <v>217</v>
      </c>
      <c r="S53" s="19" t="s">
        <v>348</v>
      </c>
    </row>
    <row r="54" spans="1:19" s="3" customFormat="1" ht="99" customHeight="1" x14ac:dyDescent="0.35">
      <c r="A54" s="56">
        <f t="shared" si="3"/>
        <v>53</v>
      </c>
      <c r="B54" s="58" t="s">
        <v>567</v>
      </c>
      <c r="C54" s="19" t="s">
        <v>327</v>
      </c>
      <c r="D54" s="26" t="s">
        <v>39</v>
      </c>
      <c r="E54" s="27" t="s">
        <v>568</v>
      </c>
      <c r="F54" s="29" t="s">
        <v>51</v>
      </c>
      <c r="G54" s="30"/>
      <c r="H54" s="6" t="s">
        <v>140</v>
      </c>
      <c r="I54" s="37" t="s">
        <v>569</v>
      </c>
      <c r="J54" s="38" t="s">
        <v>55</v>
      </c>
      <c r="K54" s="6" t="s">
        <v>18</v>
      </c>
      <c r="L54" s="23" t="s">
        <v>263</v>
      </c>
      <c r="M54" s="26" t="s">
        <v>41</v>
      </c>
      <c r="N54" s="42"/>
      <c r="O54" s="48">
        <v>50000000</v>
      </c>
      <c r="P54" s="51" t="s">
        <v>23</v>
      </c>
      <c r="Q54" s="44"/>
      <c r="R54" s="28"/>
      <c r="S54" s="19" t="s">
        <v>348</v>
      </c>
    </row>
    <row r="55" spans="1:19" s="3" customFormat="1" ht="99" customHeight="1" x14ac:dyDescent="0.35">
      <c r="A55" s="56">
        <f t="shared" si="3"/>
        <v>54</v>
      </c>
      <c r="B55" s="58" t="s">
        <v>115</v>
      </c>
      <c r="C55" s="19" t="s">
        <v>447</v>
      </c>
      <c r="D55" s="26" t="s">
        <v>35</v>
      </c>
      <c r="E55" s="27" t="s">
        <v>270</v>
      </c>
      <c r="F55" s="29" t="s">
        <v>51</v>
      </c>
      <c r="G55" s="30"/>
      <c r="H55" s="6" t="s">
        <v>140</v>
      </c>
      <c r="I55" s="35" t="s">
        <v>448</v>
      </c>
      <c r="J55" s="36" t="s">
        <v>9</v>
      </c>
      <c r="K55" s="7"/>
      <c r="L55" s="22" t="s">
        <v>449</v>
      </c>
      <c r="M55" s="40"/>
      <c r="N55" s="42"/>
      <c r="O55" s="52"/>
      <c r="P55" s="38"/>
      <c r="Q55" s="46"/>
      <c r="R55" s="27"/>
      <c r="S55" s="20" t="s">
        <v>450</v>
      </c>
    </row>
    <row r="56" spans="1:19" s="3" customFormat="1" ht="99" customHeight="1" x14ac:dyDescent="0.35">
      <c r="A56" s="56">
        <f t="shared" si="3"/>
        <v>55</v>
      </c>
      <c r="B56" s="59" t="s">
        <v>108</v>
      </c>
      <c r="C56" s="20" t="s">
        <v>110</v>
      </c>
      <c r="D56" s="26" t="s">
        <v>16</v>
      </c>
      <c r="E56" s="28" t="s">
        <v>109</v>
      </c>
      <c r="F56" s="29" t="s">
        <v>51</v>
      </c>
      <c r="G56" s="30"/>
      <c r="H56" s="6"/>
      <c r="I56" s="37"/>
      <c r="J56" s="38"/>
      <c r="K56" s="6"/>
      <c r="L56" s="23"/>
      <c r="M56" s="26"/>
      <c r="N56" s="42"/>
      <c r="O56" s="52"/>
      <c r="P56" s="38"/>
      <c r="Q56" s="46"/>
      <c r="R56" s="27"/>
      <c r="S56" s="19" t="s">
        <v>218</v>
      </c>
    </row>
    <row r="57" spans="1:19" s="3" customFormat="1" ht="99.65" customHeight="1" x14ac:dyDescent="0.35">
      <c r="A57" s="56">
        <f t="shared" si="3"/>
        <v>56</v>
      </c>
      <c r="B57" s="72" t="s">
        <v>458</v>
      </c>
      <c r="C57" s="19" t="s">
        <v>368</v>
      </c>
      <c r="D57" s="26" t="s">
        <v>5</v>
      </c>
      <c r="E57" s="27" t="s">
        <v>6</v>
      </c>
      <c r="F57" s="31" t="s">
        <v>526</v>
      </c>
      <c r="G57" s="30">
        <v>2025</v>
      </c>
      <c r="H57" s="6" t="s">
        <v>140</v>
      </c>
      <c r="I57" s="35" t="s">
        <v>249</v>
      </c>
      <c r="J57" s="36" t="s">
        <v>31</v>
      </c>
      <c r="K57" s="7"/>
      <c r="L57" s="22"/>
      <c r="M57" s="40" t="s">
        <v>41</v>
      </c>
      <c r="N57" s="41"/>
      <c r="O57" s="53"/>
      <c r="P57" s="36"/>
      <c r="Q57" s="43">
        <v>10000000</v>
      </c>
      <c r="R57" s="28" t="s">
        <v>459</v>
      </c>
      <c r="S57" s="20" t="s">
        <v>460</v>
      </c>
    </row>
    <row r="58" spans="1:19" s="3" customFormat="1" ht="99" customHeight="1" x14ac:dyDescent="0.35">
      <c r="A58" s="56">
        <f t="shared" si="3"/>
        <v>57</v>
      </c>
      <c r="B58" s="58" t="s">
        <v>44</v>
      </c>
      <c r="C58" s="19" t="s">
        <v>423</v>
      </c>
      <c r="D58" s="26" t="s">
        <v>5</v>
      </c>
      <c r="E58" s="27" t="s">
        <v>6</v>
      </c>
      <c r="F58" s="29" t="s">
        <v>111</v>
      </c>
      <c r="G58" s="30">
        <v>2022</v>
      </c>
      <c r="H58" s="6" t="s">
        <v>140</v>
      </c>
      <c r="I58" s="35" t="s">
        <v>43</v>
      </c>
      <c r="J58" s="36" t="s">
        <v>43</v>
      </c>
      <c r="K58" s="7" t="s">
        <v>43</v>
      </c>
      <c r="L58" s="22" t="s">
        <v>43</v>
      </c>
      <c r="M58" s="40" t="s">
        <v>78</v>
      </c>
      <c r="N58" s="41"/>
      <c r="O58" s="52">
        <v>4000000</v>
      </c>
      <c r="P58" s="38" t="s">
        <v>23</v>
      </c>
      <c r="Q58" s="44">
        <v>1000000</v>
      </c>
      <c r="R58" s="28" t="s">
        <v>200</v>
      </c>
      <c r="S58" s="20" t="s">
        <v>196</v>
      </c>
    </row>
    <row r="59" spans="1:19" s="3" customFormat="1" ht="99" customHeight="1" x14ac:dyDescent="0.35">
      <c r="A59" s="56">
        <f t="shared" si="3"/>
        <v>58</v>
      </c>
      <c r="B59" s="59" t="s">
        <v>20</v>
      </c>
      <c r="C59" s="82" t="s">
        <v>76</v>
      </c>
      <c r="D59" s="26" t="s">
        <v>21</v>
      </c>
      <c r="E59" s="27" t="s">
        <v>22</v>
      </c>
      <c r="F59" s="29" t="s">
        <v>111</v>
      </c>
      <c r="G59" s="30">
        <v>2018</v>
      </c>
      <c r="H59" s="6" t="s">
        <v>140</v>
      </c>
      <c r="I59" s="37"/>
      <c r="J59" s="38"/>
      <c r="K59" s="6" t="s">
        <v>18</v>
      </c>
      <c r="L59" s="23">
        <f>1.25/1000</f>
        <v>1.25E-3</v>
      </c>
      <c r="M59" s="26" t="s">
        <v>57</v>
      </c>
      <c r="N59" s="42" t="s">
        <v>321</v>
      </c>
      <c r="O59" s="48">
        <v>600000</v>
      </c>
      <c r="P59" s="38" t="s">
        <v>23</v>
      </c>
      <c r="Q59" s="44"/>
      <c r="R59" s="47"/>
      <c r="S59" s="19" t="s">
        <v>290</v>
      </c>
    </row>
    <row r="60" spans="1:19" s="3" customFormat="1" ht="99" customHeight="1" x14ac:dyDescent="0.35">
      <c r="A60" s="56">
        <f t="shared" si="3"/>
        <v>59</v>
      </c>
      <c r="B60" s="59" t="s">
        <v>506</v>
      </c>
      <c r="C60" s="19" t="s">
        <v>446</v>
      </c>
      <c r="D60" s="26" t="s">
        <v>63</v>
      </c>
      <c r="E60" s="27" t="s">
        <v>231</v>
      </c>
      <c r="F60" s="31" t="s">
        <v>526</v>
      </c>
      <c r="G60" s="30">
        <v>2027</v>
      </c>
      <c r="H60" s="6" t="s">
        <v>140</v>
      </c>
      <c r="I60" s="29">
        <v>2.1</v>
      </c>
      <c r="J60" s="36" t="s">
        <v>55</v>
      </c>
      <c r="K60" s="7" t="s">
        <v>13</v>
      </c>
      <c r="L60" s="23">
        <v>5</v>
      </c>
      <c r="M60" s="40" t="s">
        <v>336</v>
      </c>
      <c r="N60" s="41"/>
      <c r="O60" s="48">
        <v>40000000</v>
      </c>
      <c r="P60" s="36" t="s">
        <v>331</v>
      </c>
      <c r="Q60" s="46"/>
      <c r="R60" s="27"/>
      <c r="S60" s="20" t="s">
        <v>454</v>
      </c>
    </row>
    <row r="61" spans="1:19" s="3" customFormat="1" ht="99" customHeight="1" x14ac:dyDescent="0.35">
      <c r="A61" s="56">
        <f t="shared" si="3"/>
        <v>60</v>
      </c>
      <c r="B61" s="58" t="s">
        <v>85</v>
      </c>
      <c r="C61" s="19" t="s">
        <v>220</v>
      </c>
      <c r="D61" s="26" t="s">
        <v>5</v>
      </c>
      <c r="E61" s="27" t="s">
        <v>86</v>
      </c>
      <c r="F61" s="29" t="s">
        <v>51</v>
      </c>
      <c r="G61" s="30"/>
      <c r="H61" s="6" t="s">
        <v>140</v>
      </c>
      <c r="I61" s="35" t="s">
        <v>310</v>
      </c>
      <c r="J61" s="36" t="s">
        <v>9</v>
      </c>
      <c r="K61" s="7"/>
      <c r="L61" s="23"/>
      <c r="M61" s="40" t="s">
        <v>187</v>
      </c>
      <c r="N61" s="41" t="s">
        <v>402</v>
      </c>
      <c r="O61" s="48"/>
      <c r="P61" s="54"/>
      <c r="Q61" s="44">
        <v>300000</v>
      </c>
      <c r="R61" s="28" t="s">
        <v>403</v>
      </c>
      <c r="S61" s="20" t="s">
        <v>275</v>
      </c>
    </row>
    <row r="62" spans="1:19" s="3" customFormat="1" ht="99" customHeight="1" x14ac:dyDescent="0.35">
      <c r="A62" s="56">
        <f t="shared" si="3"/>
        <v>61</v>
      </c>
      <c r="B62" s="72" t="s">
        <v>326</v>
      </c>
      <c r="C62" s="19" t="s">
        <v>327</v>
      </c>
      <c r="D62" s="26" t="s">
        <v>35</v>
      </c>
      <c r="E62" s="27" t="s">
        <v>36</v>
      </c>
      <c r="F62" s="29" t="s">
        <v>328</v>
      </c>
      <c r="G62" s="33" t="s">
        <v>509</v>
      </c>
      <c r="H62" s="6"/>
      <c r="I62" s="35"/>
      <c r="J62" s="36"/>
      <c r="K62" s="7"/>
      <c r="L62" s="23"/>
      <c r="M62" s="40"/>
      <c r="N62" s="41"/>
      <c r="O62" s="48"/>
      <c r="P62" s="54"/>
      <c r="Q62" s="44"/>
      <c r="R62" s="28"/>
      <c r="S62" s="20" t="s">
        <v>329</v>
      </c>
    </row>
    <row r="63" spans="1:19" s="3" customFormat="1" ht="99" customHeight="1" x14ac:dyDescent="0.35">
      <c r="A63" s="56">
        <f t="shared" si="3"/>
        <v>62</v>
      </c>
      <c r="B63" s="71" t="s">
        <v>353</v>
      </c>
      <c r="C63" s="19" t="s">
        <v>356</v>
      </c>
      <c r="D63" s="26" t="s">
        <v>39</v>
      </c>
      <c r="E63" s="27" t="s">
        <v>40</v>
      </c>
      <c r="F63" s="29" t="s">
        <v>111</v>
      </c>
      <c r="G63" s="30">
        <v>2024</v>
      </c>
      <c r="H63" s="6" t="s">
        <v>140</v>
      </c>
      <c r="I63" s="35" t="s">
        <v>354</v>
      </c>
      <c r="J63" s="36" t="s">
        <v>31</v>
      </c>
      <c r="K63" s="7" t="s">
        <v>13</v>
      </c>
      <c r="L63" s="23" t="s">
        <v>355</v>
      </c>
      <c r="M63" s="40" t="s">
        <v>572</v>
      </c>
      <c r="N63" s="41"/>
      <c r="O63" s="48">
        <v>2000000</v>
      </c>
      <c r="P63" s="54" t="s">
        <v>23</v>
      </c>
      <c r="Q63" s="44"/>
      <c r="R63" s="28"/>
      <c r="S63" s="20" t="s">
        <v>196</v>
      </c>
    </row>
    <row r="64" spans="1:19" s="3" customFormat="1" ht="99" customHeight="1" x14ac:dyDescent="0.35">
      <c r="A64" s="56">
        <f t="shared" si="3"/>
        <v>63</v>
      </c>
      <c r="B64" s="59" t="s">
        <v>237</v>
      </c>
      <c r="C64" s="19" t="s">
        <v>34</v>
      </c>
      <c r="D64" s="26" t="s">
        <v>39</v>
      </c>
      <c r="E64" s="28" t="s">
        <v>307</v>
      </c>
      <c r="F64" s="31" t="s">
        <v>526</v>
      </c>
      <c r="G64" s="30">
        <v>2026</v>
      </c>
      <c r="H64" s="6" t="s">
        <v>140</v>
      </c>
      <c r="I64" s="37" t="s">
        <v>262</v>
      </c>
      <c r="J64" s="38" t="s">
        <v>55</v>
      </c>
      <c r="K64" s="6"/>
      <c r="L64" s="22" t="s">
        <v>263</v>
      </c>
      <c r="M64" s="26" t="s">
        <v>41</v>
      </c>
      <c r="N64" s="42"/>
      <c r="O64" s="52">
        <v>55000000</v>
      </c>
      <c r="P64" s="36" t="s">
        <v>308</v>
      </c>
      <c r="Q64" s="44">
        <v>28500000</v>
      </c>
      <c r="R64" s="28" t="s">
        <v>309</v>
      </c>
      <c r="S64" s="20" t="s">
        <v>261</v>
      </c>
    </row>
    <row r="65" spans="1:19" s="3" customFormat="1" ht="99" customHeight="1" x14ac:dyDescent="0.35">
      <c r="A65" s="56">
        <f t="shared" si="3"/>
        <v>64</v>
      </c>
      <c r="B65" s="59" t="s">
        <v>99</v>
      </c>
      <c r="C65" s="19" t="s">
        <v>116</v>
      </c>
      <c r="D65" s="26" t="s">
        <v>5</v>
      </c>
      <c r="E65" s="28" t="s">
        <v>100</v>
      </c>
      <c r="F65" s="29" t="s">
        <v>51</v>
      </c>
      <c r="G65" s="34"/>
      <c r="H65" s="7" t="s">
        <v>188</v>
      </c>
      <c r="I65" s="35"/>
      <c r="J65" s="36"/>
      <c r="K65" s="7"/>
      <c r="L65" s="22"/>
      <c r="M65" s="40"/>
      <c r="N65" s="41"/>
      <c r="O65" s="52"/>
      <c r="P65" s="38"/>
      <c r="Q65" s="46"/>
      <c r="R65" s="27"/>
      <c r="S65" s="20" t="s">
        <v>273</v>
      </c>
    </row>
    <row r="66" spans="1:19" s="3" customFormat="1" ht="99" customHeight="1" x14ac:dyDescent="0.35">
      <c r="A66" s="56">
        <f t="shared" si="3"/>
        <v>65</v>
      </c>
      <c r="B66" s="59" t="s">
        <v>88</v>
      </c>
      <c r="C66" s="19" t="s">
        <v>513</v>
      </c>
      <c r="D66" s="26" t="s">
        <v>16</v>
      </c>
      <c r="E66" s="28" t="s">
        <v>89</v>
      </c>
      <c r="F66" s="29" t="s">
        <v>24</v>
      </c>
      <c r="G66" s="30">
        <v>2025</v>
      </c>
      <c r="H66" s="6" t="s">
        <v>140</v>
      </c>
      <c r="I66" s="35" t="s">
        <v>371</v>
      </c>
      <c r="J66" s="36" t="s">
        <v>56</v>
      </c>
      <c r="K66" s="7" t="s">
        <v>13</v>
      </c>
      <c r="L66" s="23">
        <v>1</v>
      </c>
      <c r="M66" s="40" t="s">
        <v>90</v>
      </c>
      <c r="N66" s="41">
        <v>2</v>
      </c>
      <c r="O66" s="52"/>
      <c r="P66" s="38"/>
      <c r="Q66" s="44">
        <v>28900000</v>
      </c>
      <c r="R66" s="28" t="s">
        <v>295</v>
      </c>
      <c r="S66" s="20" t="s">
        <v>381</v>
      </c>
    </row>
    <row r="67" spans="1:19" s="3" customFormat="1" ht="99" customHeight="1" x14ac:dyDescent="0.35">
      <c r="A67" s="56">
        <f t="shared" si="3"/>
        <v>66</v>
      </c>
      <c r="B67" s="59" t="s">
        <v>168</v>
      </c>
      <c r="C67" s="19" t="s">
        <v>378</v>
      </c>
      <c r="D67" s="26" t="s">
        <v>169</v>
      </c>
      <c r="E67" s="28" t="s">
        <v>30</v>
      </c>
      <c r="F67" s="29" t="s">
        <v>51</v>
      </c>
      <c r="G67" s="30"/>
      <c r="H67" s="7" t="s">
        <v>171</v>
      </c>
      <c r="I67" s="35" t="s">
        <v>223</v>
      </c>
      <c r="J67" s="36" t="s">
        <v>9</v>
      </c>
      <c r="K67" s="7" t="s">
        <v>215</v>
      </c>
      <c r="L67" s="23"/>
      <c r="M67" s="26"/>
      <c r="N67" s="42"/>
      <c r="O67" s="52"/>
      <c r="P67" s="38"/>
      <c r="Q67" s="45" t="s">
        <v>424</v>
      </c>
      <c r="R67" s="28" t="s">
        <v>170</v>
      </c>
      <c r="S67" s="20" t="s">
        <v>272</v>
      </c>
    </row>
    <row r="68" spans="1:19" s="3" customFormat="1" ht="99" customHeight="1" x14ac:dyDescent="0.35">
      <c r="A68" s="56">
        <f t="shared" si="3"/>
        <v>67</v>
      </c>
      <c r="B68" s="58" t="s">
        <v>68</v>
      </c>
      <c r="C68" s="19" t="s">
        <v>133</v>
      </c>
      <c r="D68" s="26" t="s">
        <v>35</v>
      </c>
      <c r="E68" s="27" t="s">
        <v>36</v>
      </c>
      <c r="F68" s="29" t="s">
        <v>51</v>
      </c>
      <c r="G68" s="30"/>
      <c r="H68" s="6" t="s">
        <v>140</v>
      </c>
      <c r="I68" s="35">
        <v>4.5</v>
      </c>
      <c r="J68" s="36" t="s">
        <v>55</v>
      </c>
      <c r="K68" s="7"/>
      <c r="L68" s="23">
        <v>10</v>
      </c>
      <c r="M68" s="40" t="s">
        <v>314</v>
      </c>
      <c r="N68" s="41"/>
      <c r="O68" s="53">
        <v>75000000</v>
      </c>
      <c r="P68" s="36" t="s">
        <v>23</v>
      </c>
      <c r="Q68" s="43"/>
      <c r="R68" s="28"/>
      <c r="S68" s="20" t="s">
        <v>219</v>
      </c>
    </row>
    <row r="69" spans="1:19" s="3" customFormat="1" ht="99" customHeight="1" x14ac:dyDescent="0.35">
      <c r="A69" s="56">
        <f t="shared" si="3"/>
        <v>68</v>
      </c>
      <c r="B69" s="59" t="s">
        <v>142</v>
      </c>
      <c r="C69" s="19" t="s">
        <v>143</v>
      </c>
      <c r="D69" s="26" t="s">
        <v>5</v>
      </c>
      <c r="E69" s="27" t="s">
        <v>100</v>
      </c>
      <c r="F69" s="29" t="s">
        <v>51</v>
      </c>
      <c r="G69" s="30" t="s">
        <v>570</v>
      </c>
      <c r="H69" s="7" t="s">
        <v>571</v>
      </c>
      <c r="I69" s="35" t="s">
        <v>400</v>
      </c>
      <c r="J69" s="36" t="s">
        <v>9</v>
      </c>
      <c r="K69" s="6"/>
      <c r="L69" s="23"/>
      <c r="M69" s="26" t="s">
        <v>71</v>
      </c>
      <c r="N69" s="42"/>
      <c r="O69" s="52"/>
      <c r="P69" s="38"/>
      <c r="Q69" s="46"/>
      <c r="R69" s="27"/>
      <c r="S69" s="20" t="s">
        <v>275</v>
      </c>
    </row>
    <row r="70" spans="1:19" s="4" customFormat="1" ht="99" customHeight="1" x14ac:dyDescent="0.35">
      <c r="A70" s="56">
        <f t="shared" si="3"/>
        <v>69</v>
      </c>
      <c r="B70" s="58" t="s">
        <v>125</v>
      </c>
      <c r="C70" s="19" t="s">
        <v>189</v>
      </c>
      <c r="D70" s="26" t="s">
        <v>5</v>
      </c>
      <c r="E70" s="27" t="s">
        <v>72</v>
      </c>
      <c r="F70" s="29" t="s">
        <v>51</v>
      </c>
      <c r="G70" s="30" t="s">
        <v>537</v>
      </c>
      <c r="H70" s="6" t="s">
        <v>140</v>
      </c>
      <c r="I70" s="37"/>
      <c r="J70" s="38"/>
      <c r="K70" s="6"/>
      <c r="L70" s="22" t="s">
        <v>536</v>
      </c>
      <c r="M70" s="40" t="s">
        <v>73</v>
      </c>
      <c r="N70" s="41" t="s">
        <v>538</v>
      </c>
      <c r="O70" s="52"/>
      <c r="P70" s="38"/>
      <c r="Q70" s="46"/>
      <c r="R70" s="27"/>
      <c r="S70" s="20" t="s">
        <v>275</v>
      </c>
    </row>
    <row r="71" spans="1:19" s="4" customFormat="1" ht="99" customHeight="1" x14ac:dyDescent="0.35">
      <c r="A71" s="56">
        <f t="shared" si="3"/>
        <v>70</v>
      </c>
      <c r="B71" s="71" t="s">
        <v>493</v>
      </c>
      <c r="C71" s="19" t="s">
        <v>552</v>
      </c>
      <c r="D71" s="26" t="s">
        <v>16</v>
      </c>
      <c r="E71" s="27" t="s">
        <v>484</v>
      </c>
      <c r="F71" s="29" t="s">
        <v>51</v>
      </c>
      <c r="G71" s="30"/>
      <c r="H71" s="6" t="s">
        <v>140</v>
      </c>
      <c r="I71" s="37"/>
      <c r="J71" s="38"/>
      <c r="K71" s="6"/>
      <c r="L71" s="23" t="s">
        <v>412</v>
      </c>
      <c r="M71" s="40" t="s">
        <v>485</v>
      </c>
      <c r="N71" s="41"/>
      <c r="O71" s="52"/>
      <c r="P71" s="38"/>
      <c r="Q71" s="46"/>
      <c r="R71" s="27"/>
      <c r="S71" s="20" t="s">
        <v>275</v>
      </c>
    </row>
    <row r="72" spans="1:19" s="4" customFormat="1" ht="99" customHeight="1" x14ac:dyDescent="0.35">
      <c r="A72" s="56">
        <f t="shared" si="3"/>
        <v>71</v>
      </c>
      <c r="B72" s="71" t="s">
        <v>497</v>
      </c>
      <c r="C72" s="19" t="s">
        <v>498</v>
      </c>
      <c r="D72" s="26" t="s">
        <v>5</v>
      </c>
      <c r="E72" s="27" t="s">
        <v>499</v>
      </c>
      <c r="F72" s="29" t="s">
        <v>51</v>
      </c>
      <c r="G72" s="30"/>
      <c r="H72" s="6" t="s">
        <v>140</v>
      </c>
      <c r="I72" s="37"/>
      <c r="J72" s="38"/>
      <c r="K72" s="6"/>
      <c r="L72" s="23" t="s">
        <v>500</v>
      </c>
      <c r="M72" s="40" t="s">
        <v>73</v>
      </c>
      <c r="N72" s="41" t="s">
        <v>501</v>
      </c>
      <c r="O72" s="52"/>
      <c r="P72" s="38"/>
      <c r="Q72" s="46"/>
      <c r="R72" s="27"/>
      <c r="S72" s="20" t="s">
        <v>275</v>
      </c>
    </row>
    <row r="73" spans="1:19" s="3" customFormat="1" ht="99" customHeight="1" x14ac:dyDescent="0.35">
      <c r="A73" s="56">
        <f t="shared" si="3"/>
        <v>72</v>
      </c>
      <c r="B73" s="59" t="s">
        <v>148</v>
      </c>
      <c r="C73" s="19" t="s">
        <v>123</v>
      </c>
      <c r="D73" s="26" t="s">
        <v>5</v>
      </c>
      <c r="E73" s="27" t="s">
        <v>97</v>
      </c>
      <c r="F73" s="29" t="s">
        <v>124</v>
      </c>
      <c r="G73" s="30"/>
      <c r="H73" s="6" t="s">
        <v>140</v>
      </c>
      <c r="I73" s="37"/>
      <c r="J73" s="38"/>
      <c r="K73" s="6"/>
      <c r="L73" s="23"/>
      <c r="M73" s="26"/>
      <c r="N73" s="42"/>
      <c r="O73" s="53" t="s">
        <v>471</v>
      </c>
      <c r="P73" s="36" t="s">
        <v>468</v>
      </c>
      <c r="Q73" s="45" t="s">
        <v>470</v>
      </c>
      <c r="R73" s="28" t="s">
        <v>469</v>
      </c>
      <c r="S73" s="20" t="s">
        <v>177</v>
      </c>
    </row>
    <row r="74" spans="1:19" s="3" customFormat="1" ht="99" customHeight="1" x14ac:dyDescent="0.35">
      <c r="A74" s="56">
        <f t="shared" si="3"/>
        <v>73</v>
      </c>
      <c r="B74" s="59" t="s">
        <v>83</v>
      </c>
      <c r="C74" s="19" t="s">
        <v>84</v>
      </c>
      <c r="D74" s="26" t="s">
        <v>39</v>
      </c>
      <c r="E74" s="27" t="s">
        <v>74</v>
      </c>
      <c r="F74" s="29" t="s">
        <v>111</v>
      </c>
      <c r="G74" s="30">
        <v>2023</v>
      </c>
      <c r="H74" s="6" t="s">
        <v>144</v>
      </c>
      <c r="I74" s="37"/>
      <c r="J74" s="38"/>
      <c r="K74" s="7"/>
      <c r="L74" s="22"/>
      <c r="M74" s="40"/>
      <c r="N74" s="41"/>
      <c r="O74" s="48">
        <v>2000000</v>
      </c>
      <c r="P74" s="54" t="s">
        <v>347</v>
      </c>
      <c r="Q74" s="44">
        <v>500000</v>
      </c>
      <c r="R74" s="28" t="s">
        <v>191</v>
      </c>
      <c r="S74" s="20" t="s">
        <v>206</v>
      </c>
    </row>
    <row r="75" spans="1:19" s="3" customFormat="1" ht="99" customHeight="1" x14ac:dyDescent="0.35">
      <c r="A75" s="56">
        <f t="shared" si="3"/>
        <v>74</v>
      </c>
      <c r="B75" s="71" t="s">
        <v>441</v>
      </c>
      <c r="C75" s="19" t="s">
        <v>442</v>
      </c>
      <c r="D75" s="26" t="s">
        <v>16</v>
      </c>
      <c r="E75" s="27" t="s">
        <v>17</v>
      </c>
      <c r="F75" s="31" t="s">
        <v>526</v>
      </c>
      <c r="G75" s="30"/>
      <c r="H75" s="6" t="s">
        <v>140</v>
      </c>
      <c r="I75" s="37" t="s">
        <v>443</v>
      </c>
      <c r="J75" s="38" t="s">
        <v>31</v>
      </c>
      <c r="K75" s="7" t="s">
        <v>18</v>
      </c>
      <c r="L75" s="22" t="s">
        <v>445</v>
      </c>
      <c r="M75" s="40" t="s">
        <v>41</v>
      </c>
      <c r="N75" s="41"/>
      <c r="O75" s="48">
        <v>13500000</v>
      </c>
      <c r="P75" s="54" t="s">
        <v>23</v>
      </c>
      <c r="Q75" s="44"/>
      <c r="R75" s="28"/>
      <c r="S75" s="20" t="s">
        <v>444</v>
      </c>
    </row>
    <row r="76" spans="1:19" s="3" customFormat="1" ht="99" customHeight="1" x14ac:dyDescent="0.35">
      <c r="A76" s="56">
        <f t="shared" si="3"/>
        <v>75</v>
      </c>
      <c r="B76" s="72" t="s">
        <v>271</v>
      </c>
      <c r="C76" s="21" t="s">
        <v>269</v>
      </c>
      <c r="D76" s="26" t="s">
        <v>35</v>
      </c>
      <c r="E76" s="27" t="s">
        <v>270</v>
      </c>
      <c r="F76" s="29" t="s">
        <v>51</v>
      </c>
      <c r="G76" s="30">
        <v>2029</v>
      </c>
      <c r="H76" s="7" t="s">
        <v>438</v>
      </c>
      <c r="I76" s="35" t="s">
        <v>475</v>
      </c>
      <c r="J76" s="36" t="s">
        <v>9</v>
      </c>
      <c r="K76" s="7"/>
      <c r="L76" s="22" t="s">
        <v>476</v>
      </c>
      <c r="M76" s="40" t="s">
        <v>41</v>
      </c>
      <c r="N76" s="41"/>
      <c r="O76" s="50"/>
      <c r="P76" s="36" t="s">
        <v>96</v>
      </c>
      <c r="Q76" s="45">
        <v>500000</v>
      </c>
      <c r="R76" s="28" t="s">
        <v>477</v>
      </c>
      <c r="S76" s="20" t="s">
        <v>195</v>
      </c>
    </row>
    <row r="77" spans="1:19" s="3" customFormat="1" ht="99" customHeight="1" x14ac:dyDescent="0.35">
      <c r="A77" s="56">
        <f t="shared" si="3"/>
        <v>76</v>
      </c>
      <c r="B77" s="59" t="s">
        <v>150</v>
      </c>
      <c r="C77" s="19" t="s">
        <v>151</v>
      </c>
      <c r="D77" s="26" t="s">
        <v>35</v>
      </c>
      <c r="E77" s="27" t="s">
        <v>36</v>
      </c>
      <c r="F77" s="29" t="s">
        <v>51</v>
      </c>
      <c r="G77" s="30"/>
      <c r="H77" s="6" t="s">
        <v>140</v>
      </c>
      <c r="I77" s="35" t="s">
        <v>317</v>
      </c>
      <c r="J77" s="36" t="s">
        <v>9</v>
      </c>
      <c r="K77" s="7"/>
      <c r="L77" s="22"/>
      <c r="M77" s="40" t="s">
        <v>152</v>
      </c>
      <c r="N77" s="41"/>
      <c r="O77" s="48">
        <v>32000000</v>
      </c>
      <c r="P77" s="38" t="s">
        <v>225</v>
      </c>
      <c r="Q77" s="44">
        <v>11900000</v>
      </c>
      <c r="R77" s="28" t="s">
        <v>318</v>
      </c>
      <c r="S77" s="20" t="s">
        <v>219</v>
      </c>
    </row>
    <row r="78" spans="1:19" s="3" customFormat="1" ht="99" customHeight="1" x14ac:dyDescent="0.35">
      <c r="A78" s="56">
        <f t="shared" si="3"/>
        <v>77</v>
      </c>
      <c r="B78" s="59" t="s">
        <v>32</v>
      </c>
      <c r="C78" s="20" t="s">
        <v>34</v>
      </c>
      <c r="D78" s="26" t="s">
        <v>16</v>
      </c>
      <c r="E78" s="27" t="s">
        <v>17</v>
      </c>
      <c r="F78" s="29" t="s">
        <v>111</v>
      </c>
      <c r="G78" s="33" t="s">
        <v>409</v>
      </c>
      <c r="H78" s="6" t="s">
        <v>141</v>
      </c>
      <c r="I78" s="37" t="s">
        <v>252</v>
      </c>
      <c r="J78" s="38" t="s">
        <v>33</v>
      </c>
      <c r="K78" s="6" t="s">
        <v>13</v>
      </c>
      <c r="L78" s="23">
        <v>0.22</v>
      </c>
      <c r="M78" s="26" t="s">
        <v>202</v>
      </c>
      <c r="N78" s="42" t="s">
        <v>264</v>
      </c>
      <c r="O78" s="48">
        <v>5540000</v>
      </c>
      <c r="P78" s="51" t="s">
        <v>23</v>
      </c>
      <c r="Q78" s="44">
        <v>1111700</v>
      </c>
      <c r="R78" s="28" t="s">
        <v>224</v>
      </c>
      <c r="S78" s="19" t="s">
        <v>261</v>
      </c>
    </row>
    <row r="79" spans="1:19" s="3" customFormat="1" ht="99" customHeight="1" x14ac:dyDescent="0.35">
      <c r="A79" s="56">
        <f t="shared" si="3"/>
        <v>78</v>
      </c>
      <c r="B79" s="59" t="s">
        <v>164</v>
      </c>
      <c r="C79" s="19" t="s">
        <v>176</v>
      </c>
      <c r="D79" s="26" t="s">
        <v>39</v>
      </c>
      <c r="E79" s="27" t="s">
        <v>74</v>
      </c>
      <c r="F79" s="29" t="s">
        <v>51</v>
      </c>
      <c r="G79" s="30"/>
      <c r="H79" s="6" t="s">
        <v>140</v>
      </c>
      <c r="I79" s="35"/>
      <c r="J79" s="36"/>
      <c r="K79" s="7"/>
      <c r="L79" s="23" t="s">
        <v>249</v>
      </c>
      <c r="M79" s="40"/>
      <c r="N79" s="41"/>
      <c r="O79" s="53"/>
      <c r="P79" s="36"/>
      <c r="Q79" s="45" t="s">
        <v>265</v>
      </c>
      <c r="R79" s="28" t="s">
        <v>226</v>
      </c>
      <c r="S79" s="20" t="s">
        <v>275</v>
      </c>
    </row>
    <row r="80" spans="1:19" s="3" customFormat="1" ht="99" customHeight="1" x14ac:dyDescent="0.35">
      <c r="A80" s="56">
        <f t="shared" si="3"/>
        <v>79</v>
      </c>
      <c r="B80" s="58" t="s">
        <v>14</v>
      </c>
      <c r="C80" s="20" t="s">
        <v>15</v>
      </c>
      <c r="D80" s="26" t="s">
        <v>16</v>
      </c>
      <c r="E80" s="27" t="s">
        <v>17</v>
      </c>
      <c r="F80" s="29" t="s">
        <v>518</v>
      </c>
      <c r="G80" s="30">
        <v>2013</v>
      </c>
      <c r="H80" s="6" t="s">
        <v>140</v>
      </c>
      <c r="I80" s="37">
        <v>2.7</v>
      </c>
      <c r="J80" s="38" t="s">
        <v>19</v>
      </c>
      <c r="K80" s="6" t="s">
        <v>18</v>
      </c>
      <c r="L80" s="23">
        <v>0.16</v>
      </c>
      <c r="M80" s="26" t="s">
        <v>57</v>
      </c>
      <c r="N80" s="42">
        <v>0.376</v>
      </c>
      <c r="O80" s="48"/>
      <c r="P80" s="38"/>
      <c r="Q80" s="44"/>
      <c r="R80" s="27"/>
      <c r="S80" s="20" t="s">
        <v>266</v>
      </c>
    </row>
    <row r="81" spans="1:21" s="3" customFormat="1" ht="99" customHeight="1" x14ac:dyDescent="0.35">
      <c r="A81" s="56">
        <f t="shared" si="3"/>
        <v>80</v>
      </c>
      <c r="B81" s="58" t="s">
        <v>162</v>
      </c>
      <c r="C81" s="20" t="s">
        <v>510</v>
      </c>
      <c r="D81" s="26" t="s">
        <v>27</v>
      </c>
      <c r="E81" s="27" t="s">
        <v>163</v>
      </c>
      <c r="F81" s="29" t="s">
        <v>51</v>
      </c>
      <c r="G81" s="30"/>
      <c r="H81" s="6" t="s">
        <v>140</v>
      </c>
      <c r="I81" s="37"/>
      <c r="J81" s="38"/>
      <c r="K81" s="6" t="s">
        <v>13</v>
      </c>
      <c r="L81" s="23">
        <v>10</v>
      </c>
      <c r="M81" s="26" t="s">
        <v>69</v>
      </c>
      <c r="N81" s="42">
        <v>30</v>
      </c>
      <c r="O81" s="48"/>
      <c r="P81" s="38"/>
      <c r="Q81" s="45" t="s">
        <v>511</v>
      </c>
      <c r="R81" s="28" t="s">
        <v>512</v>
      </c>
      <c r="S81" s="20" t="s">
        <v>195</v>
      </c>
    </row>
    <row r="82" spans="1:21" s="3" customFormat="1" ht="99" customHeight="1" x14ac:dyDescent="0.35">
      <c r="A82" s="56">
        <f t="shared" si="3"/>
        <v>81</v>
      </c>
      <c r="B82" s="59" t="s">
        <v>145</v>
      </c>
      <c r="C82" s="19" t="s">
        <v>146</v>
      </c>
      <c r="D82" s="26" t="s">
        <v>27</v>
      </c>
      <c r="E82" s="27" t="s">
        <v>130</v>
      </c>
      <c r="F82" s="31" t="s">
        <v>526</v>
      </c>
      <c r="G82" s="30">
        <v>2026</v>
      </c>
      <c r="H82" s="6" t="s">
        <v>140</v>
      </c>
      <c r="I82" s="37"/>
      <c r="J82" s="38"/>
      <c r="K82" s="6"/>
      <c r="L82" s="23">
        <v>250</v>
      </c>
      <c r="M82" s="26" t="s">
        <v>41</v>
      </c>
      <c r="N82" s="42"/>
      <c r="O82" s="48">
        <v>593000000</v>
      </c>
      <c r="P82" s="51" t="s">
        <v>23</v>
      </c>
      <c r="Q82" s="44">
        <v>593000000</v>
      </c>
      <c r="R82" s="28" t="s">
        <v>131</v>
      </c>
      <c r="S82" s="20" t="s">
        <v>266</v>
      </c>
    </row>
    <row r="83" spans="1:21" s="3" customFormat="1" ht="99" customHeight="1" x14ac:dyDescent="0.35">
      <c r="A83" s="56">
        <f t="shared" si="3"/>
        <v>82</v>
      </c>
      <c r="B83" s="59" t="s">
        <v>398</v>
      </c>
      <c r="C83" s="19" t="s">
        <v>399</v>
      </c>
      <c r="D83" s="26" t="s">
        <v>16</v>
      </c>
      <c r="E83" s="27" t="s">
        <v>50</v>
      </c>
      <c r="F83" s="29" t="s">
        <v>51</v>
      </c>
      <c r="G83" s="30"/>
      <c r="H83" s="6" t="s">
        <v>140</v>
      </c>
      <c r="I83" s="37" t="s">
        <v>400</v>
      </c>
      <c r="J83" s="38" t="s">
        <v>9</v>
      </c>
      <c r="K83" s="6"/>
      <c r="L83" s="23"/>
      <c r="M83" s="26"/>
      <c r="N83" s="42"/>
      <c r="O83" s="48"/>
      <c r="P83" s="51"/>
      <c r="Q83" s="44"/>
      <c r="R83" s="28"/>
      <c r="S83" s="20" t="s">
        <v>319</v>
      </c>
    </row>
    <row r="84" spans="1:21" s="3" customFormat="1" ht="114" customHeight="1" x14ac:dyDescent="0.35">
      <c r="A84" s="56">
        <f t="shared" si="3"/>
        <v>83</v>
      </c>
      <c r="B84" s="59" t="s">
        <v>172</v>
      </c>
      <c r="C84" s="19" t="s">
        <v>333</v>
      </c>
      <c r="D84" s="26" t="s">
        <v>16</v>
      </c>
      <c r="E84" s="27" t="s">
        <v>50</v>
      </c>
      <c r="F84" s="29" t="s">
        <v>24</v>
      </c>
      <c r="G84" s="30">
        <v>2025</v>
      </c>
      <c r="H84" s="6" t="s">
        <v>140</v>
      </c>
      <c r="I84" s="35" t="s">
        <v>103</v>
      </c>
      <c r="J84" s="36" t="s">
        <v>9</v>
      </c>
      <c r="K84" s="7" t="s">
        <v>13</v>
      </c>
      <c r="L84" s="22" t="s">
        <v>334</v>
      </c>
      <c r="M84" s="26" t="s">
        <v>41</v>
      </c>
      <c r="N84" s="42"/>
      <c r="O84" s="52">
        <v>111300000</v>
      </c>
      <c r="P84" s="36" t="s">
        <v>23</v>
      </c>
      <c r="Q84" s="45" t="s">
        <v>335</v>
      </c>
      <c r="R84" s="28" t="s">
        <v>396</v>
      </c>
      <c r="S84" s="20" t="s">
        <v>319</v>
      </c>
    </row>
    <row r="85" spans="1:21" s="3" customFormat="1" ht="99" customHeight="1" x14ac:dyDescent="0.35">
      <c r="A85" s="56">
        <f t="shared" si="3"/>
        <v>84</v>
      </c>
      <c r="B85" s="59" t="s">
        <v>87</v>
      </c>
      <c r="C85" s="19" t="s">
        <v>192</v>
      </c>
      <c r="D85" s="26" t="s">
        <v>16</v>
      </c>
      <c r="E85" s="27" t="s">
        <v>65</v>
      </c>
      <c r="F85" s="29" t="s">
        <v>24</v>
      </c>
      <c r="G85" s="30">
        <v>2025</v>
      </c>
      <c r="H85" s="6" t="s">
        <v>140</v>
      </c>
      <c r="I85" s="35">
        <v>140</v>
      </c>
      <c r="J85" s="36" t="s">
        <v>9</v>
      </c>
      <c r="K85" s="7" t="s">
        <v>13</v>
      </c>
      <c r="L85" s="23">
        <v>1</v>
      </c>
      <c r="M85" s="40" t="s">
        <v>75</v>
      </c>
      <c r="N85" s="41">
        <v>121</v>
      </c>
      <c r="O85" s="48" t="s">
        <v>595</v>
      </c>
      <c r="P85" s="38" t="s">
        <v>23</v>
      </c>
      <c r="Q85" s="45" t="s">
        <v>594</v>
      </c>
      <c r="R85" s="28" t="s">
        <v>227</v>
      </c>
      <c r="S85" s="20" t="s">
        <v>206</v>
      </c>
    </row>
    <row r="86" spans="1:21" s="3" customFormat="1" ht="99" customHeight="1" x14ac:dyDescent="0.35">
      <c r="A86" s="56">
        <f t="shared" si="3"/>
        <v>85</v>
      </c>
      <c r="B86" s="59" t="s">
        <v>81</v>
      </c>
      <c r="C86" s="19" t="s">
        <v>82</v>
      </c>
      <c r="D86" s="26" t="s">
        <v>35</v>
      </c>
      <c r="E86" s="27" t="s">
        <v>36</v>
      </c>
      <c r="F86" s="29" t="s">
        <v>111</v>
      </c>
      <c r="G86" s="30">
        <v>2023</v>
      </c>
      <c r="H86" s="6" t="s">
        <v>140</v>
      </c>
      <c r="I86" s="35">
        <v>20</v>
      </c>
      <c r="J86" s="36" t="s">
        <v>31</v>
      </c>
      <c r="K86" s="7" t="s">
        <v>13</v>
      </c>
      <c r="L86" s="23" t="s">
        <v>355</v>
      </c>
      <c r="M86" s="40" t="s">
        <v>320</v>
      </c>
      <c r="N86" s="41"/>
      <c r="O86" s="48">
        <v>2500000</v>
      </c>
      <c r="P86" s="36" t="s">
        <v>383</v>
      </c>
      <c r="Q86" s="44">
        <v>1000000</v>
      </c>
      <c r="R86" s="28" t="s">
        <v>382</v>
      </c>
      <c r="S86" s="20" t="s">
        <v>196</v>
      </c>
    </row>
    <row r="87" spans="1:21" s="3" customFormat="1" ht="99" customHeight="1" x14ac:dyDescent="0.35">
      <c r="A87" s="56">
        <f t="shared" si="3"/>
        <v>86</v>
      </c>
      <c r="B87" s="59" t="s">
        <v>91</v>
      </c>
      <c r="C87" s="19" t="s">
        <v>92</v>
      </c>
      <c r="D87" s="26" t="s">
        <v>39</v>
      </c>
      <c r="E87" s="27" t="s">
        <v>93</v>
      </c>
      <c r="F87" s="31" t="s">
        <v>473</v>
      </c>
      <c r="G87" s="32">
        <v>2025</v>
      </c>
      <c r="H87" s="6"/>
      <c r="I87" s="35">
        <v>200</v>
      </c>
      <c r="J87" s="36" t="s">
        <v>193</v>
      </c>
      <c r="K87" s="7"/>
      <c r="L87" s="22"/>
      <c r="M87" s="40"/>
      <c r="N87" s="41"/>
      <c r="O87" s="48"/>
      <c r="P87" s="38"/>
      <c r="Q87" s="45" t="s">
        <v>194</v>
      </c>
      <c r="R87" s="28" t="s">
        <v>474</v>
      </c>
      <c r="S87" s="20" t="s">
        <v>266</v>
      </c>
    </row>
    <row r="88" spans="1:21" s="3" customFormat="1" ht="99" customHeight="1" x14ac:dyDescent="0.35">
      <c r="A88" s="56">
        <f t="shared" si="3"/>
        <v>87</v>
      </c>
      <c r="B88" s="59" t="s">
        <v>80</v>
      </c>
      <c r="C88" s="20" t="s">
        <v>77</v>
      </c>
      <c r="D88" s="26" t="s">
        <v>35</v>
      </c>
      <c r="E88" s="27" t="s">
        <v>36</v>
      </c>
      <c r="F88" s="29" t="s">
        <v>111</v>
      </c>
      <c r="G88" s="30">
        <v>2021</v>
      </c>
      <c r="H88" s="6" t="s">
        <v>140</v>
      </c>
      <c r="I88" s="37" t="s">
        <v>253</v>
      </c>
      <c r="J88" s="38" t="s">
        <v>31</v>
      </c>
      <c r="K88" s="6" t="s">
        <v>13</v>
      </c>
      <c r="L88" s="23">
        <v>0.25</v>
      </c>
      <c r="M88" s="26" t="s">
        <v>70</v>
      </c>
      <c r="N88" s="42">
        <v>0.58699999999999997</v>
      </c>
      <c r="O88" s="48">
        <v>7370000</v>
      </c>
      <c r="P88" s="51" t="s">
        <v>23</v>
      </c>
      <c r="Q88" s="44">
        <v>3070000</v>
      </c>
      <c r="R88" s="28" t="s">
        <v>174</v>
      </c>
      <c r="S88" s="19" t="s">
        <v>267</v>
      </c>
    </row>
    <row r="89" spans="1:21" s="3" customFormat="1" ht="99" customHeight="1" x14ac:dyDescent="0.35">
      <c r="A89" s="56">
        <f t="shared" si="3"/>
        <v>88</v>
      </c>
      <c r="B89" s="84" t="s">
        <v>609</v>
      </c>
      <c r="C89" s="20" t="s">
        <v>610</v>
      </c>
      <c r="D89" s="26" t="s">
        <v>5</v>
      </c>
      <c r="E89" s="27" t="s">
        <v>611</v>
      </c>
      <c r="F89" s="29" t="s">
        <v>51</v>
      </c>
      <c r="G89" s="30">
        <v>2028</v>
      </c>
      <c r="H89" s="6" t="s">
        <v>140</v>
      </c>
      <c r="I89" s="35" t="s">
        <v>612</v>
      </c>
      <c r="J89" s="36" t="s">
        <v>9</v>
      </c>
      <c r="K89" s="6"/>
      <c r="L89" s="22" t="s">
        <v>613</v>
      </c>
      <c r="M89" s="40" t="s">
        <v>614</v>
      </c>
      <c r="N89" s="42" t="s">
        <v>615</v>
      </c>
      <c r="O89" s="48"/>
      <c r="P89" s="51"/>
      <c r="Q89" s="44"/>
      <c r="R89" s="28"/>
      <c r="S89" s="19" t="s">
        <v>616</v>
      </c>
    </row>
    <row r="90" spans="1:21" s="3" customFormat="1" ht="99" customHeight="1" x14ac:dyDescent="0.35">
      <c r="A90" s="56">
        <f t="shared" si="3"/>
        <v>89</v>
      </c>
      <c r="B90" s="59" t="s">
        <v>159</v>
      </c>
      <c r="C90" s="19" t="s">
        <v>160</v>
      </c>
      <c r="D90" s="26" t="s">
        <v>35</v>
      </c>
      <c r="E90" s="27" t="s">
        <v>161</v>
      </c>
      <c r="F90" s="29" t="s">
        <v>51</v>
      </c>
      <c r="G90" s="30"/>
      <c r="H90" s="6" t="s">
        <v>140</v>
      </c>
      <c r="I90" s="37" t="s">
        <v>420</v>
      </c>
      <c r="J90" s="38" t="s">
        <v>9</v>
      </c>
      <c r="K90" s="6" t="s">
        <v>13</v>
      </c>
      <c r="L90" s="23" t="s">
        <v>296</v>
      </c>
      <c r="M90" s="26" t="s">
        <v>41</v>
      </c>
      <c r="N90" s="42"/>
      <c r="O90" s="48">
        <v>47000000</v>
      </c>
      <c r="P90" s="54" t="s">
        <v>23</v>
      </c>
      <c r="Q90" s="44"/>
      <c r="R90" s="47"/>
      <c r="S90" s="20" t="s">
        <v>228</v>
      </c>
    </row>
    <row r="91" spans="1:21" s="3" customFormat="1" ht="99" customHeight="1" x14ac:dyDescent="0.35">
      <c r="A91" s="56">
        <f t="shared" ref="A91:A93" si="4">A90+1</f>
        <v>90</v>
      </c>
      <c r="B91" s="58" t="s">
        <v>95</v>
      </c>
      <c r="C91" s="19" t="s">
        <v>551</v>
      </c>
      <c r="D91" s="26" t="s">
        <v>5</v>
      </c>
      <c r="E91" s="27" t="s">
        <v>94</v>
      </c>
      <c r="F91" s="29" t="s">
        <v>51</v>
      </c>
      <c r="G91" s="32" t="s">
        <v>434</v>
      </c>
      <c r="H91" s="6" t="s">
        <v>140</v>
      </c>
      <c r="I91" s="35" t="s">
        <v>596</v>
      </c>
      <c r="J91" s="38" t="s">
        <v>9</v>
      </c>
      <c r="K91" s="6"/>
      <c r="L91" s="23"/>
      <c r="M91" s="26" t="s">
        <v>71</v>
      </c>
      <c r="N91" s="41" t="s">
        <v>597</v>
      </c>
      <c r="O91" s="55"/>
      <c r="P91" s="38"/>
      <c r="Q91" s="44"/>
      <c r="R91" s="47"/>
      <c r="S91" s="20" t="s">
        <v>435</v>
      </c>
    </row>
    <row r="92" spans="1:21" s="3" customFormat="1" ht="99" customHeight="1" x14ac:dyDescent="0.35">
      <c r="A92" s="56">
        <f t="shared" si="4"/>
        <v>91</v>
      </c>
      <c r="B92" s="58" t="s">
        <v>37</v>
      </c>
      <c r="C92" s="20" t="s">
        <v>38</v>
      </c>
      <c r="D92" s="26" t="s">
        <v>39</v>
      </c>
      <c r="E92" s="27" t="s">
        <v>40</v>
      </c>
      <c r="F92" s="29" t="s">
        <v>111</v>
      </c>
      <c r="G92" s="30">
        <v>2021</v>
      </c>
      <c r="H92" s="6" t="s">
        <v>141</v>
      </c>
      <c r="I92" s="37">
        <v>88</v>
      </c>
      <c r="J92" s="36" t="s">
        <v>9</v>
      </c>
      <c r="K92" s="6" t="s">
        <v>13</v>
      </c>
      <c r="L92" s="23">
        <v>0.5</v>
      </c>
      <c r="M92" s="26" t="s">
        <v>41</v>
      </c>
      <c r="N92" s="42"/>
      <c r="O92" s="48">
        <v>15000000</v>
      </c>
      <c r="P92" s="51" t="s">
        <v>23</v>
      </c>
      <c r="Q92" s="44">
        <v>7500000</v>
      </c>
      <c r="R92" s="28" t="s">
        <v>174</v>
      </c>
      <c r="S92" s="19" t="s">
        <v>289</v>
      </c>
    </row>
    <row r="93" spans="1:21" s="3" customFormat="1" ht="99" customHeight="1" x14ac:dyDescent="0.35">
      <c r="A93" s="56">
        <f t="shared" si="4"/>
        <v>92</v>
      </c>
      <c r="B93" s="59" t="s">
        <v>147</v>
      </c>
      <c r="C93" s="19" t="s">
        <v>243</v>
      </c>
      <c r="D93" s="26" t="s">
        <v>5</v>
      </c>
      <c r="E93" s="27" t="s">
        <v>8</v>
      </c>
      <c r="F93" s="31" t="s">
        <v>24</v>
      </c>
      <c r="G93" s="33">
        <v>2025</v>
      </c>
      <c r="H93" s="6" t="s">
        <v>140</v>
      </c>
      <c r="I93" s="37">
        <v>640</v>
      </c>
      <c r="J93" s="38" t="s">
        <v>9</v>
      </c>
      <c r="K93" s="6" t="s">
        <v>18</v>
      </c>
      <c r="L93" s="23">
        <v>10</v>
      </c>
      <c r="M93" s="26" t="s">
        <v>69</v>
      </c>
      <c r="N93" s="42">
        <v>18</v>
      </c>
      <c r="O93" s="48">
        <v>87000000</v>
      </c>
      <c r="P93" s="49" t="s">
        <v>23</v>
      </c>
      <c r="Q93" s="45" t="s">
        <v>293</v>
      </c>
      <c r="R93" s="28" t="s">
        <v>294</v>
      </c>
      <c r="S93" s="20" t="s">
        <v>275</v>
      </c>
    </row>
    <row r="94" spans="1:21" ht="99" customHeight="1" x14ac:dyDescent="0.35">
      <c r="H94" s="2"/>
      <c r="S94" s="24"/>
      <c r="T94" s="1"/>
      <c r="U94" s="1"/>
    </row>
    <row r="95" spans="1:21" ht="99" customHeight="1" x14ac:dyDescent="0.35">
      <c r="H95" s="2"/>
      <c r="S95" s="24"/>
      <c r="T95" s="1"/>
      <c r="U95" s="1"/>
    </row>
    <row r="96" spans="1:21" ht="99" customHeight="1" x14ac:dyDescent="0.35">
      <c r="H96" s="2"/>
      <c r="S96" s="24"/>
      <c r="T96" s="1"/>
      <c r="U96" s="1"/>
    </row>
    <row r="97" spans="8:21" ht="99" customHeight="1" x14ac:dyDescent="0.35">
      <c r="H97" s="2"/>
      <c r="N97" s="17"/>
      <c r="O97" s="18"/>
      <c r="S97" s="24"/>
      <c r="T97" s="1"/>
      <c r="U97" s="1"/>
    </row>
    <row r="98" spans="8:21" ht="14.5" x14ac:dyDescent="0.35">
      <c r="H98" s="2"/>
      <c r="N98" s="17"/>
      <c r="O98" s="18"/>
      <c r="S98" s="24"/>
      <c r="T98" s="1"/>
      <c r="U98" s="1"/>
    </row>
    <row r="99" spans="8:21" ht="14.5" x14ac:dyDescent="0.35">
      <c r="H99" s="2"/>
      <c r="N99" s="17"/>
      <c r="O99" s="18"/>
      <c r="S99" s="24"/>
      <c r="T99" s="1"/>
      <c r="U99" s="1"/>
    </row>
    <row r="100" spans="8:21" ht="14.5" x14ac:dyDescent="0.35">
      <c r="H100" s="2"/>
      <c r="N100" s="17"/>
      <c r="O100" s="18"/>
      <c r="S100" s="24"/>
      <c r="T100" s="1"/>
      <c r="U100" s="1"/>
    </row>
    <row r="101" spans="8:21" ht="14.5" x14ac:dyDescent="0.35">
      <c r="H101" s="2"/>
      <c r="N101" s="17"/>
      <c r="O101" s="18"/>
      <c r="S101" s="24"/>
      <c r="T101" s="1"/>
      <c r="U101" s="1"/>
    </row>
    <row r="102" spans="8:21" ht="14.5" x14ac:dyDescent="0.35">
      <c r="H102" s="2"/>
      <c r="N102" s="17"/>
      <c r="O102" s="18"/>
      <c r="S102" s="24"/>
      <c r="T102" s="1"/>
      <c r="U102" s="1"/>
    </row>
    <row r="103" spans="8:21" ht="14.5" x14ac:dyDescent="0.35">
      <c r="H103" s="2"/>
      <c r="N103" s="17"/>
      <c r="O103" s="18"/>
      <c r="S103" s="24"/>
      <c r="T103" s="1"/>
      <c r="U103" s="1"/>
    </row>
    <row r="104" spans="8:21" ht="14.5" x14ac:dyDescent="0.35">
      <c r="H104" s="2"/>
      <c r="N104" s="17"/>
      <c r="O104" s="18"/>
      <c r="S104" s="24"/>
      <c r="T104" s="1"/>
      <c r="U104" s="1"/>
    </row>
    <row r="105" spans="8:21" ht="14.5" x14ac:dyDescent="0.35">
      <c r="H105" s="2"/>
      <c r="N105" s="17"/>
      <c r="O105" s="18"/>
      <c r="S105" s="24"/>
      <c r="T105" s="1"/>
      <c r="U105" s="1"/>
    </row>
    <row r="106" spans="8:21" x14ac:dyDescent="0.35">
      <c r="N106" s="17"/>
      <c r="O106" s="18"/>
      <c r="S106" s="24"/>
      <c r="T106" s="1"/>
      <c r="U106" s="1"/>
    </row>
    <row r="107" spans="8:21" x14ac:dyDescent="0.35">
      <c r="N107" s="17"/>
      <c r="O107" s="18"/>
      <c r="S107" s="24"/>
      <c r="T107" s="1"/>
      <c r="U107" s="1"/>
    </row>
    <row r="108" spans="8:21" x14ac:dyDescent="0.35">
      <c r="N108" s="17"/>
      <c r="O108" s="18"/>
      <c r="S108" s="24"/>
      <c r="T108" s="1"/>
      <c r="U108" s="1"/>
    </row>
    <row r="109" spans="8:21" x14ac:dyDescent="0.35">
      <c r="N109" s="17"/>
      <c r="O109" s="18"/>
      <c r="S109" s="24"/>
      <c r="T109" s="1"/>
      <c r="U109" s="1"/>
    </row>
    <row r="110" spans="8:21" x14ac:dyDescent="0.35">
      <c r="N110" s="17"/>
      <c r="O110" s="18"/>
      <c r="S110" s="24"/>
      <c r="T110" s="1"/>
      <c r="U110" s="1"/>
    </row>
    <row r="111" spans="8:21" x14ac:dyDescent="0.35">
      <c r="N111" s="17"/>
      <c r="O111" s="18"/>
      <c r="S111" s="24"/>
      <c r="T111" s="1"/>
      <c r="U111" s="1"/>
    </row>
    <row r="112" spans="8:21" x14ac:dyDescent="0.35">
      <c r="N112" s="17"/>
      <c r="O112" s="18"/>
      <c r="S112" s="24"/>
      <c r="T112" s="1"/>
      <c r="U112" s="1"/>
    </row>
    <row r="113" spans="14:21" x14ac:dyDescent="0.35">
      <c r="N113" s="17"/>
      <c r="O113" s="18"/>
      <c r="S113" s="24"/>
      <c r="T113" s="1"/>
      <c r="U113" s="1"/>
    </row>
    <row r="114" spans="14:21" x14ac:dyDescent="0.35">
      <c r="N114" s="17"/>
      <c r="O114" s="18"/>
      <c r="S114" s="24"/>
      <c r="T114" s="1"/>
      <c r="U114" s="1"/>
    </row>
    <row r="115" spans="14:21" x14ac:dyDescent="0.35">
      <c r="N115" s="17"/>
      <c r="O115" s="18"/>
      <c r="S115" s="24"/>
      <c r="T115" s="1"/>
      <c r="U115" s="1"/>
    </row>
    <row r="116" spans="14:21" x14ac:dyDescent="0.35">
      <c r="N116" s="17"/>
      <c r="O116" s="18"/>
      <c r="S116" s="24"/>
      <c r="T116" s="1"/>
      <c r="U116" s="1"/>
    </row>
    <row r="117" spans="14:21" x14ac:dyDescent="0.35">
      <c r="N117" s="17"/>
      <c r="O117" s="18"/>
      <c r="S117" s="24"/>
      <c r="T117" s="1"/>
      <c r="U117" s="1"/>
    </row>
    <row r="118" spans="14:21" x14ac:dyDescent="0.35">
      <c r="N118" s="17"/>
      <c r="O118" s="18"/>
      <c r="S118" s="24"/>
      <c r="T118" s="1"/>
      <c r="U118" s="1"/>
    </row>
    <row r="119" spans="14:21" x14ac:dyDescent="0.35">
      <c r="N119" s="17"/>
      <c r="O119" s="18"/>
      <c r="S119" s="24"/>
      <c r="T119" s="1"/>
      <c r="U119" s="1"/>
    </row>
    <row r="120" spans="14:21" x14ac:dyDescent="0.35">
      <c r="N120" s="17"/>
      <c r="O120" s="18"/>
      <c r="S120" s="24"/>
      <c r="T120" s="1"/>
      <c r="U120" s="1"/>
    </row>
    <row r="121" spans="14:21" x14ac:dyDescent="0.35">
      <c r="S121" s="24"/>
      <c r="T121" s="1"/>
      <c r="U121" s="1"/>
    </row>
    <row r="122" spans="14:21" x14ac:dyDescent="0.35">
      <c r="S122" s="24"/>
      <c r="T122" s="1"/>
      <c r="U122" s="1"/>
    </row>
    <row r="123" spans="14:21" x14ac:dyDescent="0.35">
      <c r="S123" s="24"/>
      <c r="T123" s="1"/>
      <c r="U123" s="1"/>
    </row>
    <row r="124" spans="14:21" x14ac:dyDescent="0.35">
      <c r="S124" s="24"/>
      <c r="T124" s="1"/>
      <c r="U124" s="1"/>
    </row>
    <row r="125" spans="14:21" x14ac:dyDescent="0.35">
      <c r="S125" s="24"/>
      <c r="T125" s="1"/>
      <c r="U125" s="1"/>
    </row>
    <row r="126" spans="14:21" x14ac:dyDescent="0.35">
      <c r="S126" s="24"/>
      <c r="T126" s="1"/>
      <c r="U126" s="1"/>
    </row>
    <row r="127" spans="14:21" x14ac:dyDescent="0.35">
      <c r="S127" s="24"/>
      <c r="T127" s="1"/>
      <c r="U127" s="1"/>
    </row>
    <row r="128" spans="14:21" x14ac:dyDescent="0.35">
      <c r="S128" s="24"/>
      <c r="T128" s="1"/>
      <c r="U128" s="1"/>
    </row>
    <row r="129" spans="19:21" x14ac:dyDescent="0.35">
      <c r="S129" s="24"/>
      <c r="T129" s="1"/>
      <c r="U129" s="1"/>
    </row>
    <row r="130" spans="19:21" x14ac:dyDescent="0.35">
      <c r="S130" s="24"/>
      <c r="T130" s="1"/>
      <c r="U130" s="1"/>
    </row>
    <row r="131" spans="19:21" x14ac:dyDescent="0.35">
      <c r="S131" s="24"/>
      <c r="T131" s="1"/>
      <c r="U131" s="1"/>
    </row>
    <row r="132" spans="19:21" x14ac:dyDescent="0.35">
      <c r="S132" s="24"/>
      <c r="T132" s="1"/>
      <c r="U132" s="1"/>
    </row>
    <row r="133" spans="19:21" x14ac:dyDescent="0.35">
      <c r="S133" s="24"/>
      <c r="T133" s="1"/>
      <c r="U133" s="1"/>
    </row>
    <row r="134" spans="19:21" x14ac:dyDescent="0.35">
      <c r="S134" s="24"/>
      <c r="T134" s="1"/>
      <c r="U134" s="1"/>
    </row>
    <row r="135" spans="19:21" x14ac:dyDescent="0.35">
      <c r="S135" s="24"/>
      <c r="T135" s="1"/>
      <c r="U135" s="1"/>
    </row>
    <row r="136" spans="19:21" x14ac:dyDescent="0.35">
      <c r="S136" s="24"/>
      <c r="T136" s="1"/>
      <c r="U136" s="1"/>
    </row>
    <row r="137" spans="19:21" x14ac:dyDescent="0.35">
      <c r="S137" s="24"/>
      <c r="T137" s="1"/>
      <c r="U137" s="1"/>
    </row>
    <row r="138" spans="19:21" x14ac:dyDescent="0.35">
      <c r="S138" s="24"/>
      <c r="T138" s="1"/>
      <c r="U138" s="1"/>
    </row>
    <row r="139" spans="19:21" x14ac:dyDescent="0.35">
      <c r="S139" s="24"/>
      <c r="T139" s="1"/>
      <c r="U139" s="1"/>
    </row>
    <row r="140" spans="19:21" x14ac:dyDescent="0.35">
      <c r="S140" s="24"/>
      <c r="T140" s="1"/>
      <c r="U140" s="1"/>
    </row>
    <row r="141" spans="19:21" x14ac:dyDescent="0.35">
      <c r="S141" s="24"/>
      <c r="T141" s="1"/>
      <c r="U141" s="1"/>
    </row>
    <row r="142" spans="19:21" x14ac:dyDescent="0.35">
      <c r="S142" s="24"/>
      <c r="T142" s="1"/>
      <c r="U142" s="1"/>
    </row>
    <row r="143" spans="19:21" x14ac:dyDescent="0.35">
      <c r="S143" s="24"/>
      <c r="T143" s="1"/>
      <c r="U143" s="1"/>
    </row>
    <row r="144" spans="19:21" x14ac:dyDescent="0.35">
      <c r="S144" s="24"/>
      <c r="T144" s="1"/>
      <c r="U144" s="1"/>
    </row>
    <row r="145" spans="19:21" x14ac:dyDescent="0.35">
      <c r="S145" s="24"/>
      <c r="T145" s="1"/>
      <c r="U145" s="1"/>
    </row>
    <row r="146" spans="19:21" x14ac:dyDescent="0.35">
      <c r="S146" s="24"/>
      <c r="T146" s="1"/>
      <c r="U146" s="1"/>
    </row>
    <row r="147" spans="19:21" x14ac:dyDescent="0.35">
      <c r="S147" s="24"/>
      <c r="T147" s="1"/>
      <c r="U147" s="1"/>
    </row>
    <row r="148" spans="19:21" x14ac:dyDescent="0.35">
      <c r="S148" s="24"/>
      <c r="T148" s="1"/>
      <c r="U148" s="1"/>
    </row>
    <row r="149" spans="19:21" x14ac:dyDescent="0.35">
      <c r="S149" s="24"/>
      <c r="T149" s="1"/>
      <c r="U149" s="1"/>
    </row>
    <row r="150" spans="19:21" x14ac:dyDescent="0.35">
      <c r="S150" s="24"/>
      <c r="T150" s="1"/>
      <c r="U150" s="1"/>
    </row>
    <row r="151" spans="19:21" x14ac:dyDescent="0.35">
      <c r="S151" s="24"/>
      <c r="T151" s="1"/>
      <c r="U151" s="1"/>
    </row>
    <row r="152" spans="19:21" x14ac:dyDescent="0.35">
      <c r="S152" s="24"/>
      <c r="T152" s="1"/>
      <c r="U152" s="1"/>
    </row>
    <row r="153" spans="19:21" x14ac:dyDescent="0.35">
      <c r="S153" s="24"/>
      <c r="T153" s="1"/>
      <c r="U153" s="1"/>
    </row>
    <row r="154" spans="19:21" x14ac:dyDescent="0.35">
      <c r="S154" s="24"/>
      <c r="T154" s="1"/>
      <c r="U154" s="1"/>
    </row>
    <row r="155" spans="19:21" x14ac:dyDescent="0.35">
      <c r="S155" s="24"/>
      <c r="T155" s="1"/>
      <c r="U155" s="1"/>
    </row>
    <row r="156" spans="19:21" x14ac:dyDescent="0.35">
      <c r="S156" s="24"/>
      <c r="T156" s="1"/>
      <c r="U156" s="1"/>
    </row>
    <row r="157" spans="19:21" x14ac:dyDescent="0.35">
      <c r="S157" s="24"/>
      <c r="T157" s="1"/>
      <c r="U157" s="1"/>
    </row>
    <row r="158" spans="19:21" x14ac:dyDescent="0.35">
      <c r="S158" s="24"/>
      <c r="T158" s="1"/>
      <c r="U158" s="1"/>
    </row>
    <row r="159" spans="19:21" x14ac:dyDescent="0.35">
      <c r="S159" s="24"/>
      <c r="T159" s="1"/>
      <c r="U159" s="1"/>
    </row>
    <row r="160" spans="19:21" x14ac:dyDescent="0.35">
      <c r="S160" s="24"/>
      <c r="T160" s="1"/>
      <c r="U160" s="1"/>
    </row>
    <row r="161" spans="19:21" x14ac:dyDescent="0.35">
      <c r="S161" s="24"/>
      <c r="T161" s="1"/>
      <c r="U161" s="1"/>
    </row>
    <row r="162" spans="19:21" x14ac:dyDescent="0.35">
      <c r="S162" s="24"/>
      <c r="T162" s="1"/>
      <c r="U162" s="1"/>
    </row>
    <row r="163" spans="19:21" x14ac:dyDescent="0.35">
      <c r="S163" s="24"/>
      <c r="T163" s="1"/>
      <c r="U163" s="1"/>
    </row>
    <row r="164" spans="19:21" x14ac:dyDescent="0.35">
      <c r="S164" s="24"/>
      <c r="T164" s="1"/>
      <c r="U164" s="1"/>
    </row>
    <row r="165" spans="19:21" x14ac:dyDescent="0.35">
      <c r="S165" s="24"/>
      <c r="T165" s="1"/>
      <c r="U165" s="1"/>
    </row>
    <row r="166" spans="19:21" x14ac:dyDescent="0.35">
      <c r="S166" s="24"/>
      <c r="T166" s="1"/>
      <c r="U166" s="1"/>
    </row>
    <row r="167" spans="19:21" x14ac:dyDescent="0.35">
      <c r="S167" s="24"/>
      <c r="T167" s="1"/>
      <c r="U167" s="1"/>
    </row>
    <row r="168" spans="19:21" x14ac:dyDescent="0.35">
      <c r="S168" s="24"/>
      <c r="T168" s="1"/>
      <c r="U168" s="1"/>
    </row>
    <row r="169" spans="19:21" x14ac:dyDescent="0.35">
      <c r="S169" s="24"/>
      <c r="T169" s="1"/>
      <c r="U169" s="1"/>
    </row>
    <row r="170" spans="19:21" x14ac:dyDescent="0.35">
      <c r="S170" s="24"/>
      <c r="T170" s="1"/>
      <c r="U170" s="1"/>
    </row>
    <row r="171" spans="19:21" x14ac:dyDescent="0.35">
      <c r="S171" s="24"/>
      <c r="T171" s="1"/>
      <c r="U171" s="1"/>
    </row>
    <row r="172" spans="19:21" x14ac:dyDescent="0.35">
      <c r="S172" s="24"/>
      <c r="T172" s="1"/>
      <c r="U172" s="1"/>
    </row>
    <row r="173" spans="19:21" x14ac:dyDescent="0.35">
      <c r="S173" s="24"/>
      <c r="T173" s="1"/>
      <c r="U173" s="1"/>
    </row>
    <row r="174" spans="19:21" x14ac:dyDescent="0.35">
      <c r="S174" s="24"/>
      <c r="T174" s="1"/>
      <c r="U174" s="1"/>
    </row>
    <row r="175" spans="19:21" x14ac:dyDescent="0.35">
      <c r="S175" s="24"/>
      <c r="T175" s="1"/>
      <c r="U175" s="1"/>
    </row>
    <row r="176" spans="19:21" x14ac:dyDescent="0.35">
      <c r="S176" s="24"/>
      <c r="T176" s="1"/>
      <c r="U176" s="1"/>
    </row>
    <row r="177" spans="19:21" x14ac:dyDescent="0.35">
      <c r="S177" s="24"/>
      <c r="T177" s="1"/>
      <c r="U177" s="1"/>
    </row>
    <row r="178" spans="19:21" x14ac:dyDescent="0.35">
      <c r="S178" s="24"/>
      <c r="T178" s="1"/>
      <c r="U178" s="1"/>
    </row>
    <row r="179" spans="19:21" x14ac:dyDescent="0.35">
      <c r="S179" s="24"/>
      <c r="T179" s="1"/>
      <c r="U179" s="1"/>
    </row>
    <row r="180" spans="19:21" x14ac:dyDescent="0.35">
      <c r="S180" s="24"/>
      <c r="T180" s="1"/>
      <c r="U180" s="1"/>
    </row>
    <row r="181" spans="19:21" x14ac:dyDescent="0.35">
      <c r="S181" s="24"/>
      <c r="T181" s="1"/>
      <c r="U181" s="1"/>
    </row>
    <row r="182" spans="19:21" x14ac:dyDescent="0.35">
      <c r="S182" s="24"/>
      <c r="T182" s="1"/>
      <c r="U182" s="1"/>
    </row>
    <row r="183" spans="19:21" x14ac:dyDescent="0.35">
      <c r="S183" s="24"/>
      <c r="T183" s="1"/>
      <c r="U183" s="1"/>
    </row>
    <row r="184" spans="19:21" x14ac:dyDescent="0.35">
      <c r="S184" s="24"/>
      <c r="T184" s="1"/>
      <c r="U184" s="1"/>
    </row>
    <row r="185" spans="19:21" x14ac:dyDescent="0.35">
      <c r="S185" s="24"/>
      <c r="T185" s="1"/>
      <c r="U185" s="1"/>
    </row>
    <row r="186" spans="19:21" x14ac:dyDescent="0.35">
      <c r="S186" s="24"/>
      <c r="T186" s="1"/>
      <c r="U186" s="1"/>
    </row>
    <row r="187" spans="19:21" x14ac:dyDescent="0.35">
      <c r="S187" s="24"/>
      <c r="T187" s="1"/>
      <c r="U187" s="1"/>
    </row>
    <row r="188" spans="19:21" x14ac:dyDescent="0.35">
      <c r="S188" s="24"/>
      <c r="T188" s="1"/>
      <c r="U188" s="1"/>
    </row>
    <row r="189" spans="19:21" x14ac:dyDescent="0.35">
      <c r="S189" s="24"/>
      <c r="T189" s="1"/>
      <c r="U189" s="1"/>
    </row>
    <row r="190" spans="19:21" x14ac:dyDescent="0.35">
      <c r="S190" s="24"/>
      <c r="T190" s="1"/>
      <c r="U190" s="1"/>
    </row>
    <row r="191" spans="19:21" x14ac:dyDescent="0.35">
      <c r="S191" s="24"/>
      <c r="T191" s="1"/>
      <c r="U191" s="1"/>
    </row>
    <row r="192" spans="19:21" x14ac:dyDescent="0.35">
      <c r="S192" s="24"/>
      <c r="T192" s="1"/>
      <c r="U192" s="1"/>
    </row>
    <row r="193" spans="19:21" x14ac:dyDescent="0.35">
      <c r="S193" s="24"/>
      <c r="T193" s="1"/>
      <c r="U193" s="1"/>
    </row>
    <row r="194" spans="19:21" x14ac:dyDescent="0.35">
      <c r="S194" s="24"/>
      <c r="T194" s="1"/>
      <c r="U194" s="1"/>
    </row>
    <row r="195" spans="19:21" x14ac:dyDescent="0.35">
      <c r="S195" s="24"/>
      <c r="T195" s="1"/>
      <c r="U195" s="1"/>
    </row>
    <row r="196" spans="19:21" x14ac:dyDescent="0.35">
      <c r="S196" s="24"/>
      <c r="T196" s="1"/>
      <c r="U196" s="1"/>
    </row>
    <row r="197" spans="19:21" x14ac:dyDescent="0.35">
      <c r="S197" s="24"/>
      <c r="T197" s="1"/>
      <c r="U197" s="1"/>
    </row>
    <row r="198" spans="19:21" x14ac:dyDescent="0.35">
      <c r="S198" s="24"/>
      <c r="T198" s="1"/>
      <c r="U198" s="1"/>
    </row>
    <row r="199" spans="19:21" x14ac:dyDescent="0.35">
      <c r="S199" s="24"/>
      <c r="T199" s="1"/>
      <c r="U199" s="1"/>
    </row>
    <row r="200" spans="19:21" x14ac:dyDescent="0.35">
      <c r="S200" s="24"/>
      <c r="T200" s="1"/>
      <c r="U200" s="1"/>
    </row>
    <row r="201" spans="19:21" x14ac:dyDescent="0.35">
      <c r="S201" s="24"/>
      <c r="T201" s="1"/>
      <c r="U201" s="1"/>
    </row>
    <row r="202" spans="19:21" x14ac:dyDescent="0.35">
      <c r="S202" s="24"/>
      <c r="T202" s="1"/>
      <c r="U202" s="1"/>
    </row>
    <row r="203" spans="19:21" x14ac:dyDescent="0.35">
      <c r="S203" s="24"/>
      <c r="T203" s="1"/>
      <c r="U203" s="1"/>
    </row>
    <row r="204" spans="19:21" x14ac:dyDescent="0.35">
      <c r="S204" s="24"/>
      <c r="T204" s="1"/>
      <c r="U204" s="1"/>
    </row>
    <row r="205" spans="19:21" x14ac:dyDescent="0.35">
      <c r="S205" s="24"/>
      <c r="T205" s="1"/>
      <c r="U205" s="1"/>
    </row>
    <row r="206" spans="19:21" x14ac:dyDescent="0.35">
      <c r="S206" s="24"/>
      <c r="T206" s="1"/>
      <c r="U206" s="1"/>
    </row>
    <row r="207" spans="19:21" x14ac:dyDescent="0.35">
      <c r="S207" s="24"/>
      <c r="T207" s="1"/>
      <c r="U207" s="1"/>
    </row>
    <row r="208" spans="19:21" x14ac:dyDescent="0.35">
      <c r="S208" s="24"/>
      <c r="T208" s="1"/>
      <c r="U208" s="1"/>
    </row>
    <row r="209" spans="19:21" x14ac:dyDescent="0.35">
      <c r="S209" s="24"/>
      <c r="T209" s="1"/>
      <c r="U209" s="1"/>
    </row>
    <row r="210" spans="19:21" x14ac:dyDescent="0.35">
      <c r="S210" s="24"/>
      <c r="T210" s="1"/>
      <c r="U210" s="1"/>
    </row>
    <row r="211" spans="19:21" x14ac:dyDescent="0.35">
      <c r="S211" s="24"/>
      <c r="T211" s="1"/>
      <c r="U211" s="1"/>
    </row>
    <row r="212" spans="19:21" x14ac:dyDescent="0.35">
      <c r="S212" s="24"/>
      <c r="T212" s="1"/>
      <c r="U212" s="1"/>
    </row>
    <row r="213" spans="19:21" x14ac:dyDescent="0.35">
      <c r="S213" s="24"/>
      <c r="T213" s="1"/>
      <c r="U213" s="1"/>
    </row>
    <row r="214" spans="19:21" x14ac:dyDescent="0.35">
      <c r="S214" s="24"/>
      <c r="T214" s="1"/>
      <c r="U214" s="1"/>
    </row>
    <row r="215" spans="19:21" x14ac:dyDescent="0.35">
      <c r="S215" s="24"/>
      <c r="T215" s="1"/>
      <c r="U215" s="1"/>
    </row>
    <row r="216" spans="19:21" x14ac:dyDescent="0.35">
      <c r="S216" s="24"/>
      <c r="T216" s="1"/>
      <c r="U216" s="1"/>
    </row>
    <row r="217" spans="19:21" x14ac:dyDescent="0.35">
      <c r="S217" s="24"/>
      <c r="T217" s="1"/>
      <c r="U217" s="1"/>
    </row>
    <row r="218" spans="19:21" x14ac:dyDescent="0.35">
      <c r="S218" s="24"/>
      <c r="T218" s="1"/>
      <c r="U218" s="1"/>
    </row>
    <row r="219" spans="19:21" x14ac:dyDescent="0.35">
      <c r="S219" s="24"/>
      <c r="T219" s="1"/>
      <c r="U219" s="1"/>
    </row>
    <row r="220" spans="19:21" x14ac:dyDescent="0.35">
      <c r="S220" s="24"/>
      <c r="T220" s="1"/>
      <c r="U220" s="1"/>
    </row>
    <row r="221" spans="19:21" x14ac:dyDescent="0.35">
      <c r="S221" s="24"/>
      <c r="T221" s="1"/>
      <c r="U221" s="1"/>
    </row>
    <row r="222" spans="19:21" x14ac:dyDescent="0.35">
      <c r="S222" s="24"/>
      <c r="T222" s="1"/>
      <c r="U222" s="1"/>
    </row>
    <row r="223" spans="19:21" x14ac:dyDescent="0.35">
      <c r="S223" s="24"/>
      <c r="T223" s="1"/>
      <c r="U223" s="1"/>
    </row>
    <row r="224" spans="19:21" x14ac:dyDescent="0.35">
      <c r="S224" s="24"/>
      <c r="T224" s="1"/>
      <c r="U224" s="1"/>
    </row>
    <row r="225" spans="19:21" x14ac:dyDescent="0.35">
      <c r="S225" s="24"/>
      <c r="T225" s="1"/>
      <c r="U225" s="1"/>
    </row>
    <row r="226" spans="19:21" x14ac:dyDescent="0.35">
      <c r="S226" s="24"/>
      <c r="T226" s="1"/>
      <c r="U226" s="1"/>
    </row>
    <row r="227" spans="19:21" x14ac:dyDescent="0.35">
      <c r="S227" s="24"/>
      <c r="T227" s="1"/>
      <c r="U227" s="1"/>
    </row>
    <row r="228" spans="19:21" x14ac:dyDescent="0.35">
      <c r="S228" s="24"/>
      <c r="T228" s="1"/>
      <c r="U228" s="1"/>
    </row>
    <row r="229" spans="19:21" x14ac:dyDescent="0.35">
      <c r="S229" s="24"/>
      <c r="T229" s="1"/>
      <c r="U229" s="1"/>
    </row>
    <row r="230" spans="19:21" x14ac:dyDescent="0.35">
      <c r="S230" s="24"/>
      <c r="T230" s="1"/>
      <c r="U230" s="1"/>
    </row>
    <row r="231" spans="19:21" x14ac:dyDescent="0.35">
      <c r="S231" s="24"/>
      <c r="T231" s="1"/>
      <c r="U231" s="1"/>
    </row>
    <row r="232" spans="19:21" x14ac:dyDescent="0.35">
      <c r="S232" s="24"/>
      <c r="T232" s="1"/>
      <c r="U232" s="1"/>
    </row>
    <row r="233" spans="19:21" x14ac:dyDescent="0.35">
      <c r="S233" s="24"/>
      <c r="T233" s="1"/>
      <c r="U233" s="1"/>
    </row>
    <row r="234" spans="19:21" x14ac:dyDescent="0.35">
      <c r="S234" s="24"/>
      <c r="T234" s="1"/>
      <c r="U234" s="1"/>
    </row>
    <row r="235" spans="19:21" x14ac:dyDescent="0.35">
      <c r="S235" s="24"/>
      <c r="T235" s="1"/>
      <c r="U235" s="1"/>
    </row>
    <row r="236" spans="19:21" x14ac:dyDescent="0.35">
      <c r="S236" s="24"/>
      <c r="T236" s="1"/>
      <c r="U236" s="1"/>
    </row>
    <row r="237" spans="19:21" x14ac:dyDescent="0.35">
      <c r="S237" s="24"/>
      <c r="T237" s="1"/>
      <c r="U237" s="1"/>
    </row>
    <row r="238" spans="19:21" x14ac:dyDescent="0.35">
      <c r="S238" s="24"/>
      <c r="T238" s="1"/>
      <c r="U238" s="1"/>
    </row>
    <row r="239" spans="19:21" x14ac:dyDescent="0.35">
      <c r="S239" s="24"/>
      <c r="T239" s="1"/>
      <c r="U239" s="1"/>
    </row>
    <row r="240" spans="19:21" x14ac:dyDescent="0.35">
      <c r="S240" s="24"/>
      <c r="T240" s="1"/>
      <c r="U240" s="1"/>
    </row>
    <row r="241" spans="19:21" x14ac:dyDescent="0.35">
      <c r="S241" s="24"/>
      <c r="T241" s="1"/>
      <c r="U241" s="1"/>
    </row>
    <row r="242" spans="19:21" x14ac:dyDescent="0.35">
      <c r="S242" s="24"/>
      <c r="T242" s="1"/>
      <c r="U242" s="1"/>
    </row>
    <row r="243" spans="19:21" x14ac:dyDescent="0.35">
      <c r="S243" s="24"/>
      <c r="T243" s="1"/>
      <c r="U243" s="1"/>
    </row>
    <row r="244" spans="19:21" x14ac:dyDescent="0.35">
      <c r="S244" s="24"/>
      <c r="T244" s="1"/>
      <c r="U244" s="1"/>
    </row>
    <row r="245" spans="19:21" x14ac:dyDescent="0.35">
      <c r="S245" s="24"/>
      <c r="T245" s="1"/>
      <c r="U245" s="1"/>
    </row>
    <row r="246" spans="19:21" x14ac:dyDescent="0.35">
      <c r="S246" s="24"/>
      <c r="T246" s="1"/>
      <c r="U246" s="1"/>
    </row>
    <row r="247" spans="19:21" x14ac:dyDescent="0.35">
      <c r="S247" s="24"/>
      <c r="T247" s="1"/>
      <c r="U247" s="1"/>
    </row>
    <row r="248" spans="19:21" x14ac:dyDescent="0.35">
      <c r="S248" s="24"/>
      <c r="T248" s="1"/>
      <c r="U248" s="1"/>
    </row>
    <row r="249" spans="19:21" x14ac:dyDescent="0.35">
      <c r="S249" s="24"/>
      <c r="T249" s="1"/>
      <c r="U249" s="1"/>
    </row>
    <row r="250" spans="19:21" x14ac:dyDescent="0.35">
      <c r="S250" s="24"/>
      <c r="T250" s="1"/>
      <c r="U250" s="1"/>
    </row>
    <row r="251" spans="19:21" x14ac:dyDescent="0.35">
      <c r="S251" s="24"/>
      <c r="T251" s="1"/>
      <c r="U251" s="1"/>
    </row>
    <row r="252" spans="19:21" x14ac:dyDescent="0.35">
      <c r="S252" s="24"/>
      <c r="T252" s="1"/>
      <c r="U252" s="1"/>
    </row>
    <row r="253" spans="19:21" x14ac:dyDescent="0.35">
      <c r="S253" s="24"/>
      <c r="T253" s="1"/>
      <c r="U253" s="1"/>
    </row>
    <row r="254" spans="19:21" x14ac:dyDescent="0.35">
      <c r="S254" s="24"/>
      <c r="T254" s="1"/>
      <c r="U254" s="1"/>
    </row>
    <row r="255" spans="19:21" x14ac:dyDescent="0.35">
      <c r="S255" s="24"/>
      <c r="T255" s="1"/>
      <c r="U255" s="1"/>
    </row>
    <row r="256" spans="19:21" x14ac:dyDescent="0.35">
      <c r="S256" s="24"/>
      <c r="T256" s="1"/>
      <c r="U256" s="1"/>
    </row>
    <row r="257" spans="19:21" x14ac:dyDescent="0.35">
      <c r="S257" s="24"/>
      <c r="T257" s="1"/>
      <c r="U257" s="1"/>
    </row>
    <row r="258" spans="19:21" x14ac:dyDescent="0.35">
      <c r="S258" s="24"/>
      <c r="T258" s="1"/>
      <c r="U258" s="1"/>
    </row>
    <row r="259" spans="19:21" x14ac:dyDescent="0.35">
      <c r="S259" s="24"/>
      <c r="T259" s="1"/>
      <c r="U259" s="1"/>
    </row>
    <row r="260" spans="19:21" x14ac:dyDescent="0.35">
      <c r="S260" s="24"/>
      <c r="T260" s="1"/>
      <c r="U260" s="1"/>
    </row>
    <row r="261" spans="19:21" x14ac:dyDescent="0.35">
      <c r="S261" s="24"/>
      <c r="T261" s="1"/>
      <c r="U261" s="1"/>
    </row>
    <row r="262" spans="19:21" x14ac:dyDescent="0.35">
      <c r="S262" s="24"/>
      <c r="T262" s="1"/>
      <c r="U262" s="1"/>
    </row>
    <row r="263" spans="19:21" x14ac:dyDescent="0.35">
      <c r="S263" s="24"/>
      <c r="T263" s="1"/>
      <c r="U263" s="1"/>
    </row>
    <row r="264" spans="19:21" x14ac:dyDescent="0.35">
      <c r="S264" s="24"/>
      <c r="T264" s="1"/>
      <c r="U264" s="1"/>
    </row>
    <row r="265" spans="19:21" x14ac:dyDescent="0.35">
      <c r="S265" s="24"/>
      <c r="T265" s="1"/>
      <c r="U265" s="1"/>
    </row>
    <row r="266" spans="19:21" x14ac:dyDescent="0.35">
      <c r="S266" s="24"/>
      <c r="T266" s="1"/>
      <c r="U266" s="1"/>
    </row>
    <row r="267" spans="19:21" x14ac:dyDescent="0.35">
      <c r="S267" s="24"/>
      <c r="T267" s="1"/>
      <c r="U267" s="1"/>
    </row>
    <row r="268" spans="19:21" x14ac:dyDescent="0.35">
      <c r="S268" s="24"/>
      <c r="T268" s="1"/>
      <c r="U268" s="1"/>
    </row>
    <row r="269" spans="19:21" x14ac:dyDescent="0.35">
      <c r="S269" s="24"/>
      <c r="T269" s="1"/>
      <c r="U269" s="1"/>
    </row>
    <row r="270" spans="19:21" x14ac:dyDescent="0.35">
      <c r="S270" s="24"/>
      <c r="T270" s="1"/>
      <c r="U270" s="1"/>
    </row>
    <row r="271" spans="19:21" x14ac:dyDescent="0.35">
      <c r="S271" s="24"/>
      <c r="T271" s="1"/>
      <c r="U271" s="1"/>
    </row>
    <row r="272" spans="19:21" x14ac:dyDescent="0.35">
      <c r="S272" s="24"/>
      <c r="T272" s="1"/>
      <c r="U272" s="1"/>
    </row>
    <row r="273" spans="19:21" x14ac:dyDescent="0.35">
      <c r="S273" s="24"/>
      <c r="T273" s="1"/>
      <c r="U273" s="1"/>
    </row>
    <row r="274" spans="19:21" x14ac:dyDescent="0.35">
      <c r="S274" s="24"/>
      <c r="T274" s="1"/>
      <c r="U274" s="1"/>
    </row>
    <row r="275" spans="19:21" x14ac:dyDescent="0.35">
      <c r="S275" s="24"/>
      <c r="T275" s="1"/>
      <c r="U275" s="1"/>
    </row>
    <row r="276" spans="19:21" x14ac:dyDescent="0.35">
      <c r="S276" s="24"/>
      <c r="T276" s="1"/>
      <c r="U276" s="1"/>
    </row>
    <row r="277" spans="19:21" x14ac:dyDescent="0.35">
      <c r="S277" s="24"/>
      <c r="T277" s="1"/>
      <c r="U277" s="1"/>
    </row>
    <row r="278" spans="19:21" x14ac:dyDescent="0.35">
      <c r="S278" s="24"/>
      <c r="T278" s="1"/>
      <c r="U278" s="1"/>
    </row>
    <row r="279" spans="19:21" x14ac:dyDescent="0.35">
      <c r="S279" s="24"/>
      <c r="T279" s="1"/>
      <c r="U279" s="1"/>
    </row>
    <row r="280" spans="19:21" x14ac:dyDescent="0.35">
      <c r="S280" s="24"/>
      <c r="T280" s="1"/>
      <c r="U280" s="1"/>
    </row>
    <row r="281" spans="19:21" x14ac:dyDescent="0.35">
      <c r="S281" s="24"/>
      <c r="T281" s="1"/>
      <c r="U281" s="1"/>
    </row>
    <row r="282" spans="19:21" x14ac:dyDescent="0.35">
      <c r="S282" s="24"/>
      <c r="T282" s="1"/>
      <c r="U282" s="1"/>
    </row>
    <row r="283" spans="19:21" x14ac:dyDescent="0.35">
      <c r="S283" s="24"/>
      <c r="T283" s="1"/>
      <c r="U283" s="1"/>
    </row>
    <row r="284" spans="19:21" x14ac:dyDescent="0.35">
      <c r="S284" s="24"/>
      <c r="T284" s="1"/>
      <c r="U284" s="1"/>
    </row>
    <row r="285" spans="19:21" x14ac:dyDescent="0.35">
      <c r="S285" s="24"/>
      <c r="T285" s="1"/>
      <c r="U285" s="1"/>
    </row>
    <row r="286" spans="19:21" x14ac:dyDescent="0.35">
      <c r="S286" s="24"/>
      <c r="T286" s="1"/>
      <c r="U286" s="1"/>
    </row>
    <row r="287" spans="19:21" x14ac:dyDescent="0.35">
      <c r="S287" s="24"/>
      <c r="T287" s="1"/>
      <c r="U287" s="1"/>
    </row>
    <row r="288" spans="19:21" x14ac:dyDescent="0.35">
      <c r="S288" s="24"/>
      <c r="T288" s="1"/>
      <c r="U288" s="1"/>
    </row>
    <row r="289" spans="19:21" x14ac:dyDescent="0.35">
      <c r="S289" s="24"/>
      <c r="T289" s="1"/>
      <c r="U289" s="1"/>
    </row>
    <row r="290" spans="19:21" x14ac:dyDescent="0.35">
      <c r="S290" s="24"/>
      <c r="T290" s="1"/>
      <c r="U290" s="1"/>
    </row>
    <row r="291" spans="19:21" x14ac:dyDescent="0.35">
      <c r="S291" s="24"/>
      <c r="T291" s="1"/>
      <c r="U291" s="1"/>
    </row>
    <row r="292" spans="19:21" x14ac:dyDescent="0.35">
      <c r="S292" s="24"/>
      <c r="T292" s="1"/>
      <c r="U292" s="1"/>
    </row>
    <row r="293" spans="19:21" x14ac:dyDescent="0.35">
      <c r="S293" s="24"/>
      <c r="T293" s="1"/>
      <c r="U293" s="1"/>
    </row>
    <row r="294" spans="19:21" x14ac:dyDescent="0.35">
      <c r="S294" s="24"/>
      <c r="T294" s="1"/>
      <c r="U294" s="1"/>
    </row>
    <row r="295" spans="19:21" x14ac:dyDescent="0.35">
      <c r="S295" s="24"/>
      <c r="T295" s="1"/>
      <c r="U295" s="1"/>
    </row>
    <row r="296" spans="19:21" x14ac:dyDescent="0.35">
      <c r="S296" s="24"/>
      <c r="T296" s="1"/>
      <c r="U296" s="1"/>
    </row>
    <row r="297" spans="19:21" x14ac:dyDescent="0.35">
      <c r="S297" s="24"/>
      <c r="T297" s="1"/>
      <c r="U297" s="1"/>
    </row>
    <row r="298" spans="19:21" x14ac:dyDescent="0.35">
      <c r="S298" s="24"/>
      <c r="T298" s="1"/>
      <c r="U298" s="1"/>
    </row>
    <row r="299" spans="19:21" x14ac:dyDescent="0.35">
      <c r="S299" s="24"/>
      <c r="T299" s="1"/>
      <c r="U299" s="1"/>
    </row>
    <row r="300" spans="19:21" x14ac:dyDescent="0.35">
      <c r="S300" s="24"/>
      <c r="T300" s="1"/>
      <c r="U300" s="1"/>
    </row>
    <row r="301" spans="19:21" x14ac:dyDescent="0.35">
      <c r="S301" s="24"/>
      <c r="T301" s="1"/>
      <c r="U301" s="1"/>
    </row>
    <row r="302" spans="19:21" x14ac:dyDescent="0.35">
      <c r="S302" s="24"/>
      <c r="T302" s="1"/>
      <c r="U302" s="1"/>
    </row>
    <row r="303" spans="19:21" x14ac:dyDescent="0.35">
      <c r="S303" s="24"/>
      <c r="T303" s="1"/>
      <c r="U303" s="1"/>
    </row>
    <row r="304" spans="19:21" x14ac:dyDescent="0.35">
      <c r="S304" s="24"/>
      <c r="T304" s="1"/>
      <c r="U304" s="1"/>
    </row>
    <row r="305" spans="19:21" x14ac:dyDescent="0.35">
      <c r="S305" s="24"/>
      <c r="T305" s="1"/>
      <c r="U305" s="1"/>
    </row>
    <row r="306" spans="19:21" x14ac:dyDescent="0.35">
      <c r="S306" s="24"/>
      <c r="T306" s="1"/>
      <c r="U306" s="1"/>
    </row>
    <row r="307" spans="19:21" x14ac:dyDescent="0.35">
      <c r="S307" s="24"/>
      <c r="T307" s="1"/>
      <c r="U307" s="1"/>
    </row>
    <row r="308" spans="19:21" x14ac:dyDescent="0.35">
      <c r="S308" s="24"/>
      <c r="T308" s="1"/>
      <c r="U308" s="1"/>
    </row>
    <row r="309" spans="19:21" x14ac:dyDescent="0.35">
      <c r="S309" s="24"/>
      <c r="T309" s="1"/>
      <c r="U309" s="1"/>
    </row>
    <row r="310" spans="19:21" x14ac:dyDescent="0.35">
      <c r="S310" s="24"/>
      <c r="T310" s="1"/>
      <c r="U310" s="1"/>
    </row>
    <row r="311" spans="19:21" x14ac:dyDescent="0.35">
      <c r="S311" s="24"/>
      <c r="T311" s="1"/>
      <c r="U311" s="1"/>
    </row>
    <row r="312" spans="19:21" x14ac:dyDescent="0.35">
      <c r="S312" s="24"/>
      <c r="T312" s="1"/>
      <c r="U312" s="1"/>
    </row>
    <row r="313" spans="19:21" x14ac:dyDescent="0.35">
      <c r="S313" s="24"/>
      <c r="T313" s="1"/>
      <c r="U313" s="1"/>
    </row>
    <row r="314" spans="19:21" x14ac:dyDescent="0.35">
      <c r="S314" s="24"/>
      <c r="T314" s="1"/>
      <c r="U314" s="1"/>
    </row>
    <row r="315" spans="19:21" x14ac:dyDescent="0.35">
      <c r="S315" s="24"/>
      <c r="T315" s="1"/>
      <c r="U315" s="1"/>
    </row>
    <row r="316" spans="19:21" x14ac:dyDescent="0.35">
      <c r="S316" s="24"/>
      <c r="T316" s="1"/>
      <c r="U316" s="1"/>
    </row>
    <row r="317" spans="19:21" x14ac:dyDescent="0.35">
      <c r="S317" s="24"/>
      <c r="T317" s="1"/>
      <c r="U317" s="1"/>
    </row>
    <row r="318" spans="19:21" x14ac:dyDescent="0.35">
      <c r="S318" s="24"/>
      <c r="T318" s="1"/>
      <c r="U318" s="1"/>
    </row>
    <row r="319" spans="19:21" x14ac:dyDescent="0.35">
      <c r="S319" s="24"/>
      <c r="T319" s="1"/>
      <c r="U319" s="1"/>
    </row>
    <row r="320" spans="19:21" x14ac:dyDescent="0.35">
      <c r="S320" s="24"/>
      <c r="T320" s="1"/>
      <c r="U320" s="1"/>
    </row>
    <row r="321" spans="19:21" x14ac:dyDescent="0.35">
      <c r="S321" s="24"/>
      <c r="T321" s="1"/>
      <c r="U321" s="1"/>
    </row>
    <row r="322" spans="19:21" x14ac:dyDescent="0.35">
      <c r="S322" s="24"/>
      <c r="T322" s="1"/>
      <c r="U322" s="1"/>
    </row>
    <row r="323" spans="19:21" x14ac:dyDescent="0.35">
      <c r="S323" s="24"/>
      <c r="T323" s="1"/>
      <c r="U323" s="1"/>
    </row>
    <row r="324" spans="19:21" x14ac:dyDescent="0.35">
      <c r="S324" s="24"/>
      <c r="T324" s="1"/>
      <c r="U324" s="1"/>
    </row>
    <row r="325" spans="19:21" x14ac:dyDescent="0.35">
      <c r="S325" s="24"/>
      <c r="T325" s="1"/>
      <c r="U325" s="1"/>
    </row>
    <row r="326" spans="19:21" x14ac:dyDescent="0.35">
      <c r="S326" s="24"/>
      <c r="T326" s="1"/>
      <c r="U326" s="1"/>
    </row>
    <row r="327" spans="19:21" x14ac:dyDescent="0.35">
      <c r="S327" s="24"/>
      <c r="T327" s="1"/>
      <c r="U327" s="1"/>
    </row>
    <row r="328" spans="19:21" x14ac:dyDescent="0.35">
      <c r="S328" s="24"/>
      <c r="T328" s="1"/>
      <c r="U328" s="1"/>
    </row>
    <row r="329" spans="19:21" x14ac:dyDescent="0.35">
      <c r="S329" s="24"/>
      <c r="T329" s="1"/>
      <c r="U329" s="1"/>
    </row>
    <row r="330" spans="19:21" x14ac:dyDescent="0.35">
      <c r="S330" s="24"/>
      <c r="T330" s="1"/>
      <c r="U330" s="1"/>
    </row>
    <row r="331" spans="19:21" x14ac:dyDescent="0.35">
      <c r="S331" s="24"/>
      <c r="T331" s="1"/>
      <c r="U331" s="1"/>
    </row>
    <row r="332" spans="19:21" x14ac:dyDescent="0.35">
      <c r="S332" s="24"/>
      <c r="T332" s="1"/>
      <c r="U332" s="1"/>
    </row>
    <row r="333" spans="19:21" x14ac:dyDescent="0.35">
      <c r="S333" s="24"/>
      <c r="T333" s="1"/>
      <c r="U333" s="1"/>
    </row>
    <row r="334" spans="19:21" x14ac:dyDescent="0.35">
      <c r="S334" s="24"/>
      <c r="T334" s="1"/>
      <c r="U334" s="1"/>
    </row>
    <row r="335" spans="19:21" x14ac:dyDescent="0.35">
      <c r="S335" s="24"/>
      <c r="T335" s="1"/>
      <c r="U335" s="1"/>
    </row>
    <row r="336" spans="19:21" x14ac:dyDescent="0.35">
      <c r="S336" s="24"/>
      <c r="T336" s="1"/>
      <c r="U336" s="1"/>
    </row>
    <row r="337" spans="19:21" x14ac:dyDescent="0.35">
      <c r="S337" s="24"/>
      <c r="T337" s="1"/>
      <c r="U337" s="1"/>
    </row>
    <row r="338" spans="19:21" x14ac:dyDescent="0.35">
      <c r="S338" s="24"/>
      <c r="T338" s="1"/>
      <c r="U338" s="1"/>
    </row>
    <row r="339" spans="19:21" x14ac:dyDescent="0.35">
      <c r="S339" s="24"/>
      <c r="T339" s="1"/>
      <c r="U339" s="1"/>
    </row>
    <row r="340" spans="19:21" x14ac:dyDescent="0.35">
      <c r="S340" s="24"/>
      <c r="T340" s="1"/>
      <c r="U340" s="1"/>
    </row>
    <row r="341" spans="19:21" x14ac:dyDescent="0.35">
      <c r="S341" s="24"/>
      <c r="T341" s="1"/>
      <c r="U341" s="1"/>
    </row>
    <row r="342" spans="19:21" x14ac:dyDescent="0.35">
      <c r="S342" s="24"/>
      <c r="T342" s="1"/>
      <c r="U342" s="1"/>
    </row>
    <row r="343" spans="19:21" x14ac:dyDescent="0.35">
      <c r="S343" s="24"/>
      <c r="T343" s="1"/>
      <c r="U343" s="1"/>
    </row>
    <row r="344" spans="19:21" x14ac:dyDescent="0.35">
      <c r="S344" s="24"/>
      <c r="T344" s="1"/>
      <c r="U344" s="1"/>
    </row>
    <row r="345" spans="19:21" x14ac:dyDescent="0.35">
      <c r="S345" s="24"/>
      <c r="T345" s="1"/>
      <c r="U345" s="1"/>
    </row>
    <row r="346" spans="19:21" x14ac:dyDescent="0.35">
      <c r="S346" s="24"/>
      <c r="T346" s="1"/>
      <c r="U346" s="1"/>
    </row>
    <row r="347" spans="19:21" x14ac:dyDescent="0.35">
      <c r="S347" s="24"/>
      <c r="T347" s="1"/>
      <c r="U347" s="1"/>
    </row>
    <row r="348" spans="19:21" x14ac:dyDescent="0.35">
      <c r="S348" s="24"/>
      <c r="T348" s="1"/>
      <c r="U348" s="1"/>
    </row>
    <row r="349" spans="19:21" x14ac:dyDescent="0.35">
      <c r="S349" s="24"/>
      <c r="T349" s="1"/>
      <c r="U349" s="1"/>
    </row>
    <row r="350" spans="19:21" x14ac:dyDescent="0.35">
      <c r="S350" s="24"/>
      <c r="T350" s="1"/>
      <c r="U350" s="1"/>
    </row>
    <row r="351" spans="19:21" x14ac:dyDescent="0.35">
      <c r="S351" s="24"/>
      <c r="T351" s="1"/>
      <c r="U351" s="1"/>
    </row>
    <row r="352" spans="19:21" x14ac:dyDescent="0.35">
      <c r="S352" s="24"/>
      <c r="T352" s="1"/>
      <c r="U352" s="1"/>
    </row>
    <row r="353" spans="19:21" x14ac:dyDescent="0.35">
      <c r="S353" s="24"/>
      <c r="T353" s="1"/>
      <c r="U353" s="1"/>
    </row>
    <row r="354" spans="19:21" x14ac:dyDescent="0.35">
      <c r="S354" s="24"/>
      <c r="T354" s="1"/>
      <c r="U354" s="1"/>
    </row>
    <row r="355" spans="19:21" x14ac:dyDescent="0.35">
      <c r="S355" s="24"/>
      <c r="T355" s="1"/>
      <c r="U355" s="1"/>
    </row>
    <row r="356" spans="19:21" x14ac:dyDescent="0.35">
      <c r="S356" s="24"/>
      <c r="T356" s="1"/>
      <c r="U356" s="1"/>
    </row>
    <row r="357" spans="19:21" x14ac:dyDescent="0.35">
      <c r="S357" s="24"/>
      <c r="T357" s="1"/>
      <c r="U357" s="1"/>
    </row>
    <row r="358" spans="19:21" x14ac:dyDescent="0.35">
      <c r="S358" s="24"/>
      <c r="T358" s="1"/>
      <c r="U358" s="1"/>
    </row>
    <row r="359" spans="19:21" x14ac:dyDescent="0.35">
      <c r="S359" s="24"/>
      <c r="T359" s="1"/>
      <c r="U359" s="1"/>
    </row>
    <row r="360" spans="19:21" x14ac:dyDescent="0.35">
      <c r="S360" s="24"/>
      <c r="T360" s="1"/>
      <c r="U360" s="1"/>
    </row>
    <row r="361" spans="19:21" x14ac:dyDescent="0.35">
      <c r="S361" s="24"/>
      <c r="T361" s="1"/>
      <c r="U361" s="1"/>
    </row>
    <row r="362" spans="19:21" x14ac:dyDescent="0.35">
      <c r="S362" s="24"/>
      <c r="T362" s="1"/>
      <c r="U362" s="1"/>
    </row>
    <row r="363" spans="19:21" x14ac:dyDescent="0.35">
      <c r="S363" s="24"/>
      <c r="T363" s="1"/>
      <c r="U363" s="1"/>
    </row>
    <row r="364" spans="19:21" x14ac:dyDescent="0.35">
      <c r="S364" s="24"/>
      <c r="T364" s="1"/>
      <c r="U364" s="1"/>
    </row>
    <row r="365" spans="19:21" x14ac:dyDescent="0.35">
      <c r="S365" s="24"/>
      <c r="T365" s="1"/>
      <c r="U365" s="1"/>
    </row>
    <row r="366" spans="19:21" x14ac:dyDescent="0.35">
      <c r="S366" s="24"/>
      <c r="T366" s="1"/>
      <c r="U366" s="1"/>
    </row>
    <row r="367" spans="19:21" x14ac:dyDescent="0.35">
      <c r="S367" s="24"/>
      <c r="T367" s="1"/>
      <c r="U367" s="1"/>
    </row>
    <row r="368" spans="19:21" x14ac:dyDescent="0.35">
      <c r="S368" s="24"/>
      <c r="T368" s="1"/>
      <c r="U368" s="1"/>
    </row>
    <row r="369" spans="19:21" x14ac:dyDescent="0.35">
      <c r="S369" s="24"/>
      <c r="T369" s="1"/>
      <c r="U369" s="1"/>
    </row>
    <row r="370" spans="19:21" x14ac:dyDescent="0.35">
      <c r="S370" s="24"/>
      <c r="T370" s="1"/>
      <c r="U370" s="1"/>
    </row>
    <row r="371" spans="19:21" x14ac:dyDescent="0.35">
      <c r="S371" s="24"/>
      <c r="T371" s="1"/>
      <c r="U371" s="1"/>
    </row>
    <row r="372" spans="19:21" x14ac:dyDescent="0.35">
      <c r="S372" s="24"/>
      <c r="T372" s="1"/>
      <c r="U372" s="1"/>
    </row>
    <row r="373" spans="19:21" x14ac:dyDescent="0.35">
      <c r="S373" s="24"/>
      <c r="T373" s="1"/>
      <c r="U373" s="1"/>
    </row>
    <row r="374" spans="19:21" x14ac:dyDescent="0.35">
      <c r="S374" s="24"/>
      <c r="T374" s="1"/>
      <c r="U374" s="1"/>
    </row>
    <row r="375" spans="19:21" x14ac:dyDescent="0.35">
      <c r="S375" s="24"/>
      <c r="T375" s="1"/>
      <c r="U375" s="1"/>
    </row>
    <row r="376" spans="19:21" x14ac:dyDescent="0.35">
      <c r="S376" s="24"/>
      <c r="T376" s="1"/>
      <c r="U376" s="1"/>
    </row>
    <row r="377" spans="19:21" x14ac:dyDescent="0.35">
      <c r="S377" s="24"/>
      <c r="T377" s="1"/>
      <c r="U377" s="1"/>
    </row>
    <row r="378" spans="19:21" x14ac:dyDescent="0.35">
      <c r="S378" s="24"/>
      <c r="T378" s="1"/>
      <c r="U378" s="1"/>
    </row>
    <row r="379" spans="19:21" x14ac:dyDescent="0.35">
      <c r="S379" s="24"/>
      <c r="T379" s="1"/>
      <c r="U379" s="1"/>
    </row>
    <row r="380" spans="19:21" x14ac:dyDescent="0.35">
      <c r="S380" s="24"/>
      <c r="T380" s="1"/>
      <c r="U380" s="1"/>
    </row>
    <row r="381" spans="19:21" x14ac:dyDescent="0.35">
      <c r="S381" s="24"/>
      <c r="T381" s="1"/>
      <c r="U381" s="1"/>
    </row>
    <row r="382" spans="19:21" x14ac:dyDescent="0.35">
      <c r="S382" s="24"/>
      <c r="T382" s="1"/>
      <c r="U382" s="1"/>
    </row>
    <row r="383" spans="19:21" x14ac:dyDescent="0.35">
      <c r="S383" s="24"/>
      <c r="T383" s="1"/>
      <c r="U383" s="1"/>
    </row>
    <row r="384" spans="19:21" x14ac:dyDescent="0.35">
      <c r="S384" s="24"/>
      <c r="T384" s="1"/>
      <c r="U384" s="1"/>
    </row>
    <row r="385" spans="19:21" x14ac:dyDescent="0.35">
      <c r="S385" s="24"/>
      <c r="T385" s="1"/>
      <c r="U385" s="1"/>
    </row>
    <row r="386" spans="19:21" x14ac:dyDescent="0.35">
      <c r="S386" s="24"/>
      <c r="T386" s="1"/>
      <c r="U386" s="1"/>
    </row>
    <row r="387" spans="19:21" x14ac:dyDescent="0.35">
      <c r="S387" s="24"/>
      <c r="T387" s="1"/>
      <c r="U387" s="1"/>
    </row>
    <row r="388" spans="19:21" x14ac:dyDescent="0.35">
      <c r="S388" s="24"/>
      <c r="T388" s="1"/>
      <c r="U388" s="1"/>
    </row>
    <row r="389" spans="19:21" x14ac:dyDescent="0.35">
      <c r="S389" s="24"/>
      <c r="T389" s="1"/>
      <c r="U389" s="1"/>
    </row>
    <row r="390" spans="19:21" x14ac:dyDescent="0.35">
      <c r="S390" s="24"/>
      <c r="T390" s="1"/>
      <c r="U390" s="1"/>
    </row>
    <row r="391" spans="19:21" x14ac:dyDescent="0.35">
      <c r="S391" s="24"/>
      <c r="T391" s="1"/>
      <c r="U391" s="1"/>
    </row>
    <row r="392" spans="19:21" x14ac:dyDescent="0.35">
      <c r="S392" s="24"/>
      <c r="T392" s="1"/>
      <c r="U392" s="1"/>
    </row>
    <row r="393" spans="19:21" x14ac:dyDescent="0.35">
      <c r="S393" s="24"/>
      <c r="T393" s="1"/>
      <c r="U393" s="1"/>
    </row>
    <row r="394" spans="19:21" x14ac:dyDescent="0.35">
      <c r="S394" s="24"/>
      <c r="T394" s="1"/>
      <c r="U394" s="1"/>
    </row>
    <row r="395" spans="19:21" x14ac:dyDescent="0.35">
      <c r="S395" s="24"/>
      <c r="T395" s="1"/>
      <c r="U395" s="1"/>
    </row>
    <row r="396" spans="19:21" x14ac:dyDescent="0.35">
      <c r="S396" s="24"/>
      <c r="T396" s="1"/>
      <c r="U396" s="1"/>
    </row>
    <row r="397" spans="19:21" x14ac:dyDescent="0.35">
      <c r="S397" s="24"/>
      <c r="T397" s="1"/>
      <c r="U397" s="1"/>
    </row>
    <row r="398" spans="19:21" x14ac:dyDescent="0.35">
      <c r="S398" s="24"/>
      <c r="T398" s="1"/>
      <c r="U398" s="1"/>
    </row>
    <row r="399" spans="19:21" x14ac:dyDescent="0.35">
      <c r="S399" s="24"/>
      <c r="T399" s="1"/>
      <c r="U399" s="1"/>
    </row>
    <row r="400" spans="19:21" x14ac:dyDescent="0.35">
      <c r="S400" s="24"/>
      <c r="T400" s="1"/>
      <c r="U400" s="1"/>
    </row>
    <row r="401" spans="19:21" x14ac:dyDescent="0.35">
      <c r="S401" s="24"/>
      <c r="T401" s="1"/>
      <c r="U401" s="1"/>
    </row>
    <row r="402" spans="19:21" x14ac:dyDescent="0.35">
      <c r="S402" s="24"/>
      <c r="T402" s="1"/>
      <c r="U402" s="1"/>
    </row>
    <row r="403" spans="19:21" x14ac:dyDescent="0.35">
      <c r="S403" s="24"/>
      <c r="T403" s="1"/>
      <c r="U403" s="1"/>
    </row>
    <row r="404" spans="19:21" x14ac:dyDescent="0.35">
      <c r="S404" s="24"/>
      <c r="T404" s="1"/>
      <c r="U404" s="1"/>
    </row>
    <row r="405" spans="19:21" x14ac:dyDescent="0.35">
      <c r="S405" s="24"/>
      <c r="T405" s="1"/>
      <c r="U405" s="1"/>
    </row>
    <row r="406" spans="19:21" x14ac:dyDescent="0.35">
      <c r="S406" s="24"/>
      <c r="T406" s="1"/>
      <c r="U406" s="1"/>
    </row>
    <row r="407" spans="19:21" x14ac:dyDescent="0.35">
      <c r="S407" s="24"/>
      <c r="T407" s="1"/>
      <c r="U407" s="1"/>
    </row>
    <row r="408" spans="19:21" x14ac:dyDescent="0.35">
      <c r="S408" s="24"/>
      <c r="T408" s="1"/>
      <c r="U408" s="1"/>
    </row>
    <row r="409" spans="19:21" x14ac:dyDescent="0.35">
      <c r="S409" s="24"/>
      <c r="T409" s="1"/>
      <c r="U409" s="1"/>
    </row>
    <row r="410" spans="19:21" x14ac:dyDescent="0.35">
      <c r="S410" s="24"/>
      <c r="T410" s="1"/>
      <c r="U410" s="1"/>
    </row>
    <row r="411" spans="19:21" x14ac:dyDescent="0.35">
      <c r="S411" s="24"/>
      <c r="T411" s="1"/>
      <c r="U411" s="1"/>
    </row>
    <row r="412" spans="19:21" x14ac:dyDescent="0.35">
      <c r="S412" s="24"/>
      <c r="T412" s="1"/>
      <c r="U412" s="1"/>
    </row>
    <row r="413" spans="19:21" x14ac:dyDescent="0.35">
      <c r="S413" s="24"/>
      <c r="T413" s="1"/>
      <c r="U413" s="1"/>
    </row>
    <row r="414" spans="19:21" x14ac:dyDescent="0.35">
      <c r="S414" s="24"/>
      <c r="T414" s="1"/>
      <c r="U414" s="1"/>
    </row>
    <row r="415" spans="19:21" x14ac:dyDescent="0.35">
      <c r="S415" s="24"/>
      <c r="T415" s="1"/>
      <c r="U415" s="1"/>
    </row>
    <row r="416" spans="19:21" x14ac:dyDescent="0.35">
      <c r="S416" s="24"/>
      <c r="T416" s="1"/>
      <c r="U416" s="1"/>
    </row>
    <row r="417" spans="19:21" x14ac:dyDescent="0.35">
      <c r="S417" s="24"/>
      <c r="T417" s="1"/>
      <c r="U417" s="1"/>
    </row>
    <row r="418" spans="19:21" x14ac:dyDescent="0.35">
      <c r="S418" s="24"/>
      <c r="T418" s="1"/>
      <c r="U418" s="1"/>
    </row>
    <row r="419" spans="19:21" x14ac:dyDescent="0.35">
      <c r="S419" s="24"/>
      <c r="T419" s="1"/>
      <c r="U419" s="1"/>
    </row>
    <row r="420" spans="19:21" x14ac:dyDescent="0.35">
      <c r="S420" s="24"/>
      <c r="T420" s="1"/>
      <c r="U420" s="1"/>
    </row>
    <row r="421" spans="19:21" x14ac:dyDescent="0.35">
      <c r="S421" s="24"/>
      <c r="T421" s="1"/>
      <c r="U421" s="1"/>
    </row>
    <row r="422" spans="19:21" x14ac:dyDescent="0.35">
      <c r="S422" s="24"/>
      <c r="T422" s="1"/>
      <c r="U422" s="1"/>
    </row>
    <row r="423" spans="19:21" x14ac:dyDescent="0.35">
      <c r="S423" s="24"/>
      <c r="T423" s="1"/>
      <c r="U423" s="1"/>
    </row>
    <row r="424" spans="19:21" x14ac:dyDescent="0.35">
      <c r="S424" s="24"/>
      <c r="T424" s="1"/>
      <c r="U424" s="1"/>
    </row>
    <row r="425" spans="19:21" x14ac:dyDescent="0.35">
      <c r="S425" s="24"/>
      <c r="T425" s="1"/>
      <c r="U425" s="1"/>
    </row>
    <row r="426" spans="19:21" x14ac:dyDescent="0.35">
      <c r="S426" s="24"/>
      <c r="T426" s="1"/>
      <c r="U426" s="1"/>
    </row>
    <row r="427" spans="19:21" x14ac:dyDescent="0.35">
      <c r="S427" s="24"/>
      <c r="T427" s="1"/>
      <c r="U427" s="1"/>
    </row>
    <row r="428" spans="19:21" x14ac:dyDescent="0.35">
      <c r="S428" s="24"/>
      <c r="T428" s="1"/>
      <c r="U428" s="1"/>
    </row>
    <row r="429" spans="19:21" x14ac:dyDescent="0.35">
      <c r="S429" s="24"/>
      <c r="T429" s="1"/>
      <c r="U429" s="1"/>
    </row>
    <row r="430" spans="19:21" x14ac:dyDescent="0.35">
      <c r="S430" s="24"/>
      <c r="T430" s="1"/>
      <c r="U430" s="1"/>
    </row>
    <row r="431" spans="19:21" x14ac:dyDescent="0.35">
      <c r="S431" s="24"/>
      <c r="T431" s="1"/>
      <c r="U431" s="1"/>
    </row>
    <row r="432" spans="19:21" x14ac:dyDescent="0.35">
      <c r="S432" s="24"/>
      <c r="T432" s="1"/>
      <c r="U432" s="1"/>
    </row>
    <row r="433" spans="19:21" x14ac:dyDescent="0.35">
      <c r="S433" s="24"/>
      <c r="T433" s="1"/>
      <c r="U433" s="1"/>
    </row>
    <row r="434" spans="19:21" x14ac:dyDescent="0.35">
      <c r="S434" s="24"/>
      <c r="T434" s="1"/>
      <c r="U434" s="1"/>
    </row>
    <row r="435" spans="19:21" x14ac:dyDescent="0.35">
      <c r="S435" s="24"/>
      <c r="T435" s="1"/>
      <c r="U435" s="1"/>
    </row>
    <row r="436" spans="19:21" x14ac:dyDescent="0.35">
      <c r="S436" s="24"/>
      <c r="T436" s="1"/>
      <c r="U436" s="1"/>
    </row>
    <row r="437" spans="19:21" x14ac:dyDescent="0.35">
      <c r="S437" s="24"/>
      <c r="T437" s="1"/>
      <c r="U437" s="1"/>
    </row>
    <row r="438" spans="19:21" x14ac:dyDescent="0.35">
      <c r="S438" s="24"/>
      <c r="T438" s="1"/>
      <c r="U438" s="1"/>
    </row>
    <row r="439" spans="19:21" x14ac:dyDescent="0.35">
      <c r="S439" s="24"/>
      <c r="T439" s="1"/>
      <c r="U439" s="1"/>
    </row>
    <row r="440" spans="19:21" x14ac:dyDescent="0.35">
      <c r="S440" s="24"/>
      <c r="T440" s="1"/>
      <c r="U440" s="1"/>
    </row>
    <row r="441" spans="19:21" x14ac:dyDescent="0.35">
      <c r="S441" s="24"/>
      <c r="T441" s="1"/>
      <c r="U441" s="1"/>
    </row>
    <row r="442" spans="19:21" x14ac:dyDescent="0.35">
      <c r="S442" s="24"/>
      <c r="T442" s="1"/>
      <c r="U442" s="1"/>
    </row>
    <row r="443" spans="19:21" x14ac:dyDescent="0.35">
      <c r="S443" s="24"/>
      <c r="T443" s="1"/>
      <c r="U443" s="1"/>
    </row>
    <row r="444" spans="19:21" x14ac:dyDescent="0.35">
      <c r="S444" s="24"/>
      <c r="T444" s="1"/>
      <c r="U444" s="1"/>
    </row>
    <row r="445" spans="19:21" x14ac:dyDescent="0.35">
      <c r="S445" s="24"/>
      <c r="T445" s="1"/>
      <c r="U445" s="1"/>
    </row>
    <row r="446" spans="19:21" x14ac:dyDescent="0.35">
      <c r="S446" s="24"/>
      <c r="T446" s="1"/>
      <c r="U446" s="1"/>
    </row>
    <row r="447" spans="19:21" x14ac:dyDescent="0.35">
      <c r="S447" s="24"/>
      <c r="T447" s="1"/>
      <c r="U447" s="1"/>
    </row>
    <row r="448" spans="19:21" x14ac:dyDescent="0.35">
      <c r="S448" s="24"/>
      <c r="T448" s="1"/>
      <c r="U448" s="1"/>
    </row>
    <row r="449" spans="19:21" x14ac:dyDescent="0.35">
      <c r="S449" s="24"/>
      <c r="T449" s="1"/>
      <c r="U449" s="1"/>
    </row>
    <row r="450" spans="19:21" x14ac:dyDescent="0.35">
      <c r="S450" s="24"/>
      <c r="T450" s="1"/>
      <c r="U450" s="1"/>
    </row>
    <row r="451" spans="19:21" x14ac:dyDescent="0.35">
      <c r="S451" s="24"/>
      <c r="T451" s="1"/>
      <c r="U451" s="1"/>
    </row>
    <row r="452" spans="19:21" x14ac:dyDescent="0.35">
      <c r="S452" s="24"/>
      <c r="T452" s="1"/>
      <c r="U452" s="1"/>
    </row>
    <row r="453" spans="19:21" x14ac:dyDescent="0.35">
      <c r="S453" s="24"/>
      <c r="T453" s="1"/>
      <c r="U453" s="1"/>
    </row>
    <row r="454" spans="19:21" x14ac:dyDescent="0.35">
      <c r="S454" s="24"/>
      <c r="T454" s="1"/>
      <c r="U454" s="1"/>
    </row>
    <row r="455" spans="19:21" x14ac:dyDescent="0.35">
      <c r="S455" s="24"/>
      <c r="T455" s="1"/>
      <c r="U455" s="1"/>
    </row>
    <row r="456" spans="19:21" x14ac:dyDescent="0.35">
      <c r="S456" s="24"/>
      <c r="T456" s="1"/>
      <c r="U456" s="1"/>
    </row>
    <row r="457" spans="19:21" x14ac:dyDescent="0.35">
      <c r="S457" s="24"/>
      <c r="T457" s="1"/>
      <c r="U457" s="1"/>
    </row>
    <row r="458" spans="19:21" x14ac:dyDescent="0.35">
      <c r="S458" s="24"/>
      <c r="T458" s="1"/>
      <c r="U458" s="1"/>
    </row>
    <row r="459" spans="19:21" x14ac:dyDescent="0.35">
      <c r="S459" s="24"/>
      <c r="T459" s="1"/>
      <c r="U459" s="1"/>
    </row>
    <row r="460" spans="19:21" x14ac:dyDescent="0.35">
      <c r="S460" s="24"/>
      <c r="T460" s="1"/>
      <c r="U460" s="1"/>
    </row>
    <row r="461" spans="19:21" x14ac:dyDescent="0.35">
      <c r="S461" s="24"/>
      <c r="T461" s="1"/>
      <c r="U461" s="1"/>
    </row>
    <row r="462" spans="19:21" x14ac:dyDescent="0.35">
      <c r="S462" s="24"/>
      <c r="T462" s="1"/>
      <c r="U462" s="1"/>
    </row>
    <row r="463" spans="19:21" x14ac:dyDescent="0.35">
      <c r="S463" s="24"/>
      <c r="T463" s="1"/>
      <c r="U463" s="1"/>
    </row>
    <row r="464" spans="19:21" x14ac:dyDescent="0.35">
      <c r="S464" s="24"/>
      <c r="T464" s="1"/>
      <c r="U464" s="1"/>
    </row>
    <row r="465" spans="19:21" x14ac:dyDescent="0.35">
      <c r="S465" s="24"/>
      <c r="T465" s="1"/>
      <c r="U465" s="1"/>
    </row>
    <row r="466" spans="19:21" x14ac:dyDescent="0.35">
      <c r="S466" s="24"/>
      <c r="T466" s="1"/>
      <c r="U466" s="1"/>
    </row>
    <row r="467" spans="19:21" x14ac:dyDescent="0.35">
      <c r="S467" s="24"/>
      <c r="T467" s="1"/>
      <c r="U467" s="1"/>
    </row>
    <row r="468" spans="19:21" x14ac:dyDescent="0.35">
      <c r="S468" s="24"/>
      <c r="T468" s="1"/>
      <c r="U468" s="1"/>
    </row>
    <row r="469" spans="19:21" x14ac:dyDescent="0.35">
      <c r="S469" s="24"/>
      <c r="T469" s="1"/>
      <c r="U469" s="1"/>
    </row>
    <row r="470" spans="19:21" x14ac:dyDescent="0.35">
      <c r="S470" s="24"/>
      <c r="T470" s="1"/>
      <c r="U470" s="1"/>
    </row>
    <row r="471" spans="19:21" x14ac:dyDescent="0.35">
      <c r="S471" s="24"/>
      <c r="T471" s="1"/>
      <c r="U471" s="1"/>
    </row>
    <row r="472" spans="19:21" x14ac:dyDescent="0.35">
      <c r="S472" s="24"/>
      <c r="T472" s="1"/>
      <c r="U472" s="1"/>
    </row>
    <row r="473" spans="19:21" x14ac:dyDescent="0.35">
      <c r="S473" s="24"/>
      <c r="T473" s="1"/>
      <c r="U473" s="1"/>
    </row>
    <row r="474" spans="19:21" x14ac:dyDescent="0.35">
      <c r="S474" s="24"/>
      <c r="T474" s="1"/>
      <c r="U474" s="1"/>
    </row>
    <row r="475" spans="19:21" x14ac:dyDescent="0.35">
      <c r="S475" s="24"/>
      <c r="T475" s="1"/>
      <c r="U475" s="1"/>
    </row>
    <row r="476" spans="19:21" x14ac:dyDescent="0.35">
      <c r="S476" s="24"/>
      <c r="T476" s="1"/>
      <c r="U476" s="1"/>
    </row>
    <row r="477" spans="19:21" x14ac:dyDescent="0.35">
      <c r="S477" s="24"/>
      <c r="T477" s="1"/>
      <c r="U477" s="1"/>
    </row>
    <row r="478" spans="19:21" x14ac:dyDescent="0.35">
      <c r="S478" s="24"/>
      <c r="T478" s="1"/>
      <c r="U478" s="1"/>
    </row>
    <row r="479" spans="19:21" x14ac:dyDescent="0.35">
      <c r="S479" s="24"/>
      <c r="T479" s="1"/>
      <c r="U479" s="1"/>
    </row>
    <row r="480" spans="19:21" x14ac:dyDescent="0.35">
      <c r="S480" s="24"/>
      <c r="T480" s="1"/>
      <c r="U480" s="1"/>
    </row>
    <row r="481" spans="19:21" x14ac:dyDescent="0.35">
      <c r="S481" s="24"/>
      <c r="T481" s="1"/>
      <c r="U481" s="1"/>
    </row>
    <row r="482" spans="19:21" x14ac:dyDescent="0.35">
      <c r="S482" s="24"/>
      <c r="T482" s="1"/>
      <c r="U482" s="1"/>
    </row>
    <row r="483" spans="19:21" x14ac:dyDescent="0.35">
      <c r="S483" s="24"/>
      <c r="T483" s="1"/>
      <c r="U483" s="1"/>
    </row>
    <row r="484" spans="19:21" x14ac:dyDescent="0.35">
      <c r="S484" s="24"/>
      <c r="T484" s="1"/>
      <c r="U484" s="1"/>
    </row>
    <row r="485" spans="19:21" x14ac:dyDescent="0.35">
      <c r="S485" s="24"/>
      <c r="T485" s="1"/>
      <c r="U485" s="1"/>
    </row>
    <row r="486" spans="19:21" x14ac:dyDescent="0.35">
      <c r="S486" s="24"/>
      <c r="T486" s="1"/>
      <c r="U486" s="1"/>
    </row>
    <row r="487" spans="19:21" x14ac:dyDescent="0.35">
      <c r="S487" s="24"/>
      <c r="T487" s="1"/>
      <c r="U487" s="1"/>
    </row>
    <row r="488" spans="19:21" x14ac:dyDescent="0.35">
      <c r="S488" s="24"/>
      <c r="T488" s="1"/>
      <c r="U488" s="1"/>
    </row>
    <row r="489" spans="19:21" x14ac:dyDescent="0.35">
      <c r="S489" s="24"/>
    </row>
    <row r="490" spans="19:21" x14ac:dyDescent="0.35">
      <c r="S490" s="24"/>
    </row>
    <row r="491" spans="19:21" x14ac:dyDescent="0.35">
      <c r="S491" s="24"/>
    </row>
    <row r="492" spans="19:21" x14ac:dyDescent="0.35">
      <c r="S492" s="24"/>
    </row>
    <row r="493" spans="19:21" x14ac:dyDescent="0.35">
      <c r="S493" s="24"/>
    </row>
    <row r="494" spans="19:21" x14ac:dyDescent="0.35">
      <c r="S494" s="24"/>
    </row>
    <row r="495" spans="19:21" x14ac:dyDescent="0.35">
      <c r="S495" s="24"/>
    </row>
    <row r="496" spans="19:21" x14ac:dyDescent="0.35">
      <c r="S496" s="24"/>
    </row>
    <row r="497" spans="19:19" x14ac:dyDescent="0.35">
      <c r="S497" s="24"/>
    </row>
    <row r="498" spans="19:19" x14ac:dyDescent="0.35"/>
    <row r="499" spans="19:19" x14ac:dyDescent="0.35"/>
    <row r="500" spans="19:19" x14ac:dyDescent="0.35"/>
    <row r="501" spans="19:19" x14ac:dyDescent="0.35"/>
    <row r="502" spans="19:19" x14ac:dyDescent="0.35"/>
    <row r="503" spans="19:19" x14ac:dyDescent="0.35"/>
    <row r="504" spans="19:19" x14ac:dyDescent="0.35"/>
    <row r="505" spans="19:19" x14ac:dyDescent="0.35"/>
    <row r="506" spans="19:19" x14ac:dyDescent="0.35"/>
    <row r="507" spans="19:19" x14ac:dyDescent="0.35"/>
    <row r="508" spans="19:19" x14ac:dyDescent="0.35"/>
    <row r="509" spans="19:19" x14ac:dyDescent="0.35"/>
    <row r="510" spans="19:19" x14ac:dyDescent="0.35"/>
    <row r="511" spans="19:19" x14ac:dyDescent="0.35"/>
    <row r="512" spans="19:19" x14ac:dyDescent="0.35"/>
    <row r="513" x14ac:dyDescent="0.35"/>
    <row r="514" x14ac:dyDescent="0.35"/>
    <row r="515" x14ac:dyDescent="0.35"/>
    <row r="516" x14ac:dyDescent="0.35"/>
    <row r="517" x14ac:dyDescent="0.35"/>
    <row r="518" x14ac:dyDescent="0.35"/>
    <row r="519" x14ac:dyDescent="0.35"/>
    <row r="520"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sheetData>
  <autoFilter ref="A1:U93" xr:uid="{233E19A4-B9CA-45C1-8C9A-01D638CC8A40}"/>
  <sortState xmlns:xlrd2="http://schemas.microsoft.com/office/spreadsheetml/2017/richdata2" ref="A2:S93">
    <sortCondition ref="B2:B93"/>
  </sortState>
  <hyperlinks>
    <hyperlink ref="B80" r:id="rId1" xr:uid="{5FC58B06-1789-41FE-9C4E-6CC56EF9A58F}"/>
    <hyperlink ref="B59" r:id="rId2" xr:uid="{F2675AF4-99A5-462B-89DB-24EC75EE1F6E}"/>
    <hyperlink ref="B43" r:id="rId3" xr:uid="{D977F6D1-6CBA-48A7-AB39-EDAB11644E3B}"/>
    <hyperlink ref="B78" r:id="rId4" xr:uid="{CFDC7860-5123-43E0-9587-C66A49659CA7}"/>
    <hyperlink ref="B88" r:id="rId5" display="Toyota Hydrogen Centre" xr:uid="{C8D0C41E-92CE-4181-9A27-25DA7FD5D991}"/>
    <hyperlink ref="B92" r:id="rId6" xr:uid="{2267EBCA-198C-4087-8827-B672EEB6A8A3}"/>
    <hyperlink ref="B58" r:id="rId7" xr:uid="{DF62E16A-3587-4656-A8A8-0145F6A813DF}"/>
    <hyperlink ref="B51" r:id="rId8" xr:uid="{6D153A05-A94C-4628-A631-5C14C4610493}"/>
    <hyperlink ref="B39" r:id="rId9" display="H2-Hub Gladstone" xr:uid="{47E3FFDF-2693-4C14-BC6C-DC29FF9A20B3}"/>
    <hyperlink ref="B52" r:id="rId10" xr:uid="{193E6567-C4F0-4B1E-AC94-6079C498FD10}"/>
    <hyperlink ref="B68" r:id="rId11" xr:uid="{E832BE41-FF2B-4F70-9602-5A362E2E720E}"/>
    <hyperlink ref="B70" r:id="rId12" display="Murchison Renewable Hydrogen Project" xr:uid="{13F597A6-03E5-48C5-B176-BC5D40CFD32B}"/>
    <hyperlink ref="B48" r:id="rId13" xr:uid="{B11C08E0-77D4-4BEB-BFBA-BAB375ED519B}"/>
    <hyperlink ref="B53" r:id="rId14" xr:uid="{E45F5EA0-9DD1-47C7-A3FB-D110A9D53B9A}"/>
    <hyperlink ref="B86" r:id="rId15" xr:uid="{350BDE24-B20F-4368-BF7C-6F060A1D8ED0}"/>
    <hyperlink ref="B74" r:id="rId16" xr:uid="{6A61BD76-E34B-4662-A2DE-F0AC6D616628}"/>
    <hyperlink ref="B61" r:id="rId17" xr:uid="{F18B90CA-0B96-4591-A659-3107694F7AA3}"/>
    <hyperlink ref="B66" r:id="rId18" xr:uid="{D53F9A60-9076-45F2-BF32-1A57AB3B7F33}"/>
    <hyperlink ref="B87" r:id="rId19" xr:uid="{7C450530-BBA0-4AA9-A067-2E13134411A1}"/>
    <hyperlink ref="B91" r:id="rId20" xr:uid="{107BD3A4-F6AF-4DE6-B4F3-87BF7C1F21E5}"/>
    <hyperlink ref="B85" r:id="rId21" display="Sun Metals Hydrogen Queensland SunHQ Project" xr:uid="{15AA60E5-8F7E-4A80-8D38-A6237289A29E}"/>
    <hyperlink ref="B65" r:id="rId22" xr:uid="{D45C1F1C-F21C-4011-BE90-BCEFF0BECB99}"/>
    <hyperlink ref="B41" r:id="rId23" xr:uid="{DDCF82D1-2DE3-466B-9FCC-F722E0C12ACB}"/>
    <hyperlink ref="B56" r:id="rId24" xr:uid="{309E19F0-88C9-4A42-9A1F-EAEC7F2F41EA}"/>
    <hyperlink ref="B40" r:id="rId25" xr:uid="{77A4676C-108C-4BBD-AD36-CA638F019AD7}"/>
    <hyperlink ref="B55" r:id="rId26" xr:uid="{C4DE77C7-021F-4061-9E15-75108AADA89E}"/>
    <hyperlink ref="B34" r:id="rId27" xr:uid="{E7B8E4AC-6467-4E32-9310-1688B4ED01F3}"/>
    <hyperlink ref="B46" r:id="rId28" xr:uid="{CA829E8E-3D29-4C15-85C4-7E3F0AA74FB0}"/>
    <hyperlink ref="B38" r:id="rId29" xr:uid="{1539DDC1-1298-41E0-985D-28A48B736DDE}"/>
    <hyperlink ref="B44" r:id="rId30" xr:uid="{EE12DE5E-D471-40E0-BEC2-DFCEE0874CB3}"/>
    <hyperlink ref="B69" r:id="rId31" xr:uid="{5B3DAE48-0F29-449A-83BA-F65DA9BCC345}"/>
    <hyperlink ref="B82" r:id="rId32" xr:uid="{BFC92F7A-62D2-4D39-A9A4-70BDFBCCBEC4}"/>
    <hyperlink ref="B93" r:id="rId33" xr:uid="{938A958D-17AC-4EA4-965F-31EBF17F7B56}"/>
    <hyperlink ref="B73" r:id="rId34" xr:uid="{AF51492A-442A-44D2-927B-72539FBE5753}"/>
    <hyperlink ref="B77" r:id="rId35" xr:uid="{568F2476-B11A-4771-BBA4-C522948ACA1B}"/>
    <hyperlink ref="B37" r:id="rId36" xr:uid="{9FDE38BE-3D0C-4FBD-9519-D5E8A205F24C}"/>
    <hyperlink ref="B90" r:id="rId37" xr:uid="{1AC82755-AD99-4D41-B42F-F32F401A0BB6}"/>
    <hyperlink ref="B81" r:id="rId38" xr:uid="{9C1DBAC5-C86A-45F2-BBA5-957EB50114A7}"/>
    <hyperlink ref="B79" r:id="rId39" xr:uid="{F8EC939A-882E-4025-8E62-42EE35824617}"/>
    <hyperlink ref="B67" r:id="rId40" xr:uid="{5417D2EB-0495-4B44-8CC7-7C12A0E1137C}"/>
    <hyperlink ref="B84" r:id="rId41" xr:uid="{1F60456F-D9A5-424F-AB30-3EE641BA21E4}"/>
    <hyperlink ref="B16" r:id="rId42" xr:uid="{DCEBD9F8-C1A0-334F-9662-060C1EA8ED90}"/>
    <hyperlink ref="B15" r:id="rId43" display="Christmas Creek Renewable Hydrogen Mobiliity Project" xr:uid="{3211B1B1-23CD-B04A-A547-E605BC725790}"/>
    <hyperlink ref="B20" r:id="rId44" xr:uid="{D35FF9B0-30DE-C246-9E70-99EB507CC220}"/>
    <hyperlink ref="B2" r:id="rId45" xr:uid="{56F11F37-17D8-C646-9DDD-24B9132B0D1F}"/>
    <hyperlink ref="B7" r:id="rId46" display="Asian Renewable Energy Hub" xr:uid="{700773F5-FA56-224A-916C-B437EE3E84EA}"/>
    <hyperlink ref="B17" r:id="rId47" xr:uid="{B2847295-79B0-D147-972B-832E0BEE005C}"/>
    <hyperlink ref="B28" r:id="rId48" xr:uid="{E2EC0F0E-12DB-164C-87BE-DA1E64B41D65}"/>
    <hyperlink ref="B30" r:id="rId49" xr:uid="{94C3C649-2A15-8546-8DEA-F7522BA820F4}"/>
    <hyperlink ref="B5" r:id="rId50" display="Arrowsmith Hydrogen Project - Stage 1" xr:uid="{49D9B724-F916-204D-8AB3-E2D78D1E3DA2}"/>
    <hyperlink ref="B23" r:id="rId51" display="Edify Energy Pilot Hydrogen Plant" xr:uid="{7A2D287A-AB28-6A47-A3F7-A796B927EB07}"/>
    <hyperlink ref="B13" r:id="rId52" display="Central Queensland Hydrogen Project" xr:uid="{7BAB8A30-5DC1-F44C-B296-355603415579}"/>
    <hyperlink ref="B6" r:id="rId53" xr:uid="{590DCE9D-4F09-8A4D-AD6A-682BC1AC3B4E}"/>
    <hyperlink ref="B24" r:id="rId54" xr:uid="{4FA36525-84C2-BB42-BE0B-536AA4B2B511}"/>
    <hyperlink ref="B29" r:id="rId55" xr:uid="{7049AC1A-8E3E-F841-AAB9-3221328C8961}"/>
    <hyperlink ref="B21" r:id="rId56" xr:uid="{3027149B-2836-494B-BB8D-0E91EA535047}"/>
    <hyperlink ref="B25" r:id="rId57" xr:uid="{F2EC84A6-66C2-2846-9149-71EA43135B99}"/>
    <hyperlink ref="B19" r:id="rId58" xr:uid="{094F6579-96F1-0A4A-9178-8DB8752D1B7D}"/>
    <hyperlink ref="B10" r:id="rId59" xr:uid="{A98ACB84-AAAF-584B-B686-D3AD40BA86A2}"/>
    <hyperlink ref="B18" r:id="rId60" xr:uid="{F3E1F066-3E41-7F43-8AB4-BCDE19010030}"/>
    <hyperlink ref="B33" r:id="rId61" xr:uid="{B3B05F98-5D06-4145-813A-3E8BEA7E63D0}"/>
    <hyperlink ref="B42" r:id="rId62" display="Han-Ho H2 Hub" xr:uid="{57644AEF-01F3-7141-88FC-DD3D95F4BD9B}"/>
    <hyperlink ref="B64" r:id="rId63" xr:uid="{84681686-B27B-E443-BC14-FDB9D2A4E959}"/>
    <hyperlink ref="B76" r:id="rId64" xr:uid="{61B493ED-B7A0-4909-8333-5F5E785206C7}"/>
    <hyperlink ref="B12" r:id="rId65" display="Cape Hardy Advanced Fuels Project " xr:uid="{693D4A4B-9D11-461F-A362-D5BB5703C1A6}"/>
    <hyperlink ref="B36" r:id="rId66" xr:uid="{259DAD8C-B9D8-274B-A86F-1863DB77B4F9}"/>
    <hyperlink ref="B62" r:id="rId67" xr:uid="{DD87C98D-C956-4261-9627-8162E71B1C5F}"/>
    <hyperlink ref="B22" r:id="rId68" xr:uid="{5AA20607-7987-4368-A039-FFC578BE306B}"/>
    <hyperlink ref="B63" r:id="rId69" xr:uid="{ED54716C-E8B3-4D9D-BEA6-091FCDEFF48A}"/>
    <hyperlink ref="B8" r:id="rId70" xr:uid="{5426C86F-55AD-4BA2-A6CB-2C61ED96CA91}"/>
    <hyperlink ref="B35" r:id="rId71" xr:uid="{36B558B9-2C0D-427E-8CFC-E8979F930E6A}"/>
    <hyperlink ref="B26" r:id="rId72" xr:uid="{C786E3C4-E41C-4CC7-AC37-A5BCE10ED447}"/>
    <hyperlink ref="B9" r:id="rId73" xr:uid="{D7A724DF-41BC-424F-8B7B-1860E26EE514}"/>
    <hyperlink ref="B14" r:id="rId74" xr:uid="{B9C42600-F4FC-45FF-8957-41185D20B93D}"/>
    <hyperlink ref="B32" r:id="rId75" xr:uid="{9026437C-15F5-4206-9D5A-D7E3F1691DF8}"/>
    <hyperlink ref="B83" r:id="rId76" xr:uid="{30977AD6-3697-4F1E-B894-BFA0348C0B00}"/>
    <hyperlink ref="B75" r:id="rId77" xr:uid="{04C77AB8-8620-4146-9824-0C4DD6731C67}"/>
    <hyperlink ref="B57" r:id="rId78" xr:uid="{A0EF83C3-CBE5-4672-9906-0983BF419108}"/>
    <hyperlink ref="B3" r:id="rId79" xr:uid="{5E373E7F-B903-4FF4-95CF-11953385CA12}"/>
    <hyperlink ref="B4" r:id="rId80" xr:uid="{B20CA615-00D8-487A-B0FF-037AB636EC7E}"/>
    <hyperlink ref="B11" r:id="rId81" xr:uid="{A94471C5-9265-4B40-BB1B-B1BA76AD30D3}"/>
    <hyperlink ref="B71" r:id="rId82" display="North Queensland Clean Energy project (HyNQ)" xr:uid="{CCF3FE75-1908-49C5-A480-1D47516EDB35}"/>
    <hyperlink ref="B50" r:id="rId83" xr:uid="{8FB9CA38-1247-4365-903F-635C11B7C800}"/>
    <hyperlink ref="B27" r:id="rId84" xr:uid="{FFB1C7E3-B1BD-44C3-B793-B27A09FC27B1}"/>
    <hyperlink ref="B60" r:id="rId85" xr:uid="{F380D13C-C71A-41A9-9E90-848DC57B7335}"/>
    <hyperlink ref="B47" r:id="rId86" xr:uid="{19A150F3-4AB2-4441-BDB6-01DF8A839749}"/>
    <hyperlink ref="B72" r:id="rId87" xr:uid="{4805BA88-1866-40F1-8B2E-6325A388753A}"/>
    <hyperlink ref="B31" r:id="rId88" xr:uid="{EF1235A7-5A20-4FE1-9F19-F453E99CB80A}"/>
    <hyperlink ref="B49" r:id="rId89" xr:uid="{8FFF8D59-CDCD-4D03-89A4-5503294DCD08}"/>
    <hyperlink ref="B45" r:id="rId90" xr:uid="{5E7F0C15-D5BE-48A6-8AAA-5E3E0C666BE4}"/>
    <hyperlink ref="B89" r:id="rId91" xr:uid="{4BC062D0-5271-41B0-AFDE-AA9344457EF2}"/>
  </hyperlinks>
  <pageMargins left="0.7" right="0.7" top="0.75" bottom="0.75" header="0.3" footer="0.3"/>
  <pageSetup paperSize="9" scale="10" orientation="portrait" r:id="rId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B56AA7A207508244B5D8A247D55859EE" ma:contentTypeVersion="6" ma:contentTypeDescription="Create a new document." ma:contentTypeScope="" ma:versionID="dd11e3b1509ca128f6908bfee471f378">
  <xsd:schema xmlns:xsd="http://www.w3.org/2001/XMLSchema" xmlns:xs="http://www.w3.org/2001/XMLSchema" xmlns:p="http://schemas.microsoft.com/office/2006/metadata/properties" xmlns:ns2="7d1acf52-1676-4b4c-8c17-78f9364ea3d5" xmlns:ns3="4cf306d7-cae6-4c70-a77e-db8b6280cf2c" targetNamespace="http://schemas.microsoft.com/office/2006/metadata/properties" ma:root="true" ma:fieldsID="58508b01e96f62fe815679b3f0c981b5" ns2:_="" ns3:_="">
    <xsd:import namespace="7d1acf52-1676-4b4c-8c17-78f9364ea3d5"/>
    <xsd:import namespace="4cf306d7-cae6-4c70-a77e-db8b6280cf2c"/>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1acf52-1676-4b4c-8c17-78f9364ea3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f306d7-cae6-4c70-a77e-db8b6280cf2c"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4cf306d7-cae6-4c70-a77e-db8b6280cf2c">NEZZ4CE7QQDH-202985513-130</_dlc_DocId>
    <_dlc_DocIdUrl xmlns="4cf306d7-cae6-4c70-a77e-db8b6280cf2c">
      <Url>https://csiroau.sharepoint.com/sites/HDiserproject/_layouts/15/DocIdRedir.aspx?ID=NEZZ4CE7QQDH-202985513-130</Url>
      <Description>NEZZ4CE7QQDH-202985513-130</Description>
    </_dlc_DocIdUrl>
  </documentManagement>
</p:properties>
</file>

<file path=customXml/itemProps1.xml><?xml version="1.0" encoding="utf-8"?>
<ds:datastoreItem xmlns:ds="http://schemas.openxmlformats.org/officeDocument/2006/customXml" ds:itemID="{C1EC4789-731B-4CAA-A02A-00E2628B8999}">
  <ds:schemaRefs>
    <ds:schemaRef ds:uri="http://schemas.microsoft.com/sharepoint/v3/contenttype/forms"/>
  </ds:schemaRefs>
</ds:datastoreItem>
</file>

<file path=customXml/itemProps2.xml><?xml version="1.0" encoding="utf-8"?>
<ds:datastoreItem xmlns:ds="http://schemas.openxmlformats.org/officeDocument/2006/customXml" ds:itemID="{54A1B195-A295-4B66-93B3-A4B34E58B05C}">
  <ds:schemaRefs>
    <ds:schemaRef ds:uri="http://schemas.microsoft.com/sharepoint/events"/>
  </ds:schemaRefs>
</ds:datastoreItem>
</file>

<file path=customXml/itemProps3.xml><?xml version="1.0" encoding="utf-8"?>
<ds:datastoreItem xmlns:ds="http://schemas.openxmlformats.org/officeDocument/2006/customXml" ds:itemID="{09728058-4BCF-4497-93B7-B854390DFB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1acf52-1676-4b4c-8c17-78f9364ea3d5"/>
    <ds:schemaRef ds:uri="4cf306d7-cae6-4c70-a77e-db8b6280cf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FECFF03-F60B-41D6-A68C-6D578D22EDEA}">
  <ds:schemaRefs>
    <ds:schemaRef ds:uri="http://schemas.microsoft.com/office/2006/documentManagement/types"/>
    <ds:schemaRef ds:uri="http://schemas.microsoft.com/office/infopath/2007/PartnerControls"/>
    <ds:schemaRef ds:uri="4cf306d7-cae6-4c70-a77e-db8b6280cf2c"/>
    <ds:schemaRef ds:uri="http://purl.org/dc/elements/1.1/"/>
    <ds:schemaRef ds:uri="http://schemas.microsoft.com/office/2006/metadata/properties"/>
    <ds:schemaRef ds:uri="http://purl.org/dc/terms/"/>
    <ds:schemaRef ds:uri="7d1acf52-1676-4b4c-8c17-78f9364ea3d5"/>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 Caveats and Definitions</vt:lpstr>
      <vt:lpstr>Industry-Active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Fleming Munoz, David A. (L&amp;W, Dutton Park)</dc:creator>
  <cp:lastModifiedBy>Grubnic, Peter (Energy, Clayton)</cp:lastModifiedBy>
  <cp:lastPrinted>2021-07-15T23:16:49Z</cp:lastPrinted>
  <dcterms:created xsi:type="dcterms:W3CDTF">2021-01-11T11:49:14Z</dcterms:created>
  <dcterms:modified xsi:type="dcterms:W3CDTF">2024-12-16T10:51:27Z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0x010100B56AA7A207508244B5D8A247D55859EE</vt:lpwstr>
  </property>
  <property fmtid="{D5CDD505-2E9C-101B-9397-08002B2CF9AE}" pid="3" name="_dlc_DocIdItemGuid">
    <vt:lpwstr>668c4037-3935-4fd5-9af0-a4eca2819d19</vt:lpwstr>
  </property>
</Properties>
</file>